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附表1" sheetId="2" r:id="rId1"/>
    <sheet name="附表2" sheetId="6" r:id="rId2"/>
    <sheet name="附表3" sheetId="3" r:id="rId3"/>
    <sheet name="附表4" sheetId="4" r:id="rId4"/>
    <sheet name="附表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<sst xmlns="http://schemas.openxmlformats.org/spreadsheetml/2006/main" count="195" uniqueCount="136">
  <si>
    <r>
      <t>附表</t>
    </r>
    <r>
      <rPr>
        <sz val="16"/>
        <rFont val="Times New Roman"/>
        <charset val="134"/>
      </rPr>
      <t>1</t>
    </r>
  </si>
  <si>
    <t>新一轮退耕还林任务完成情况分乡镇街道分年度情况统计表</t>
  </si>
  <si>
    <t>序号</t>
  </si>
  <si>
    <t>镇乡街道</t>
  </si>
  <si>
    <t>合计</t>
  </si>
  <si>
    <t>2014年度</t>
  </si>
  <si>
    <t>2015年度</t>
  </si>
  <si>
    <t>2016年度</t>
  </si>
  <si>
    <t>2017年度</t>
  </si>
  <si>
    <t>2018年度</t>
  </si>
  <si>
    <t>2019年度</t>
  </si>
  <si>
    <t>2020年度</t>
  </si>
  <si>
    <t>总计划任务（亩）</t>
  </si>
  <si>
    <t>验收情况</t>
  </si>
  <si>
    <t>年度计划（亩）</t>
  </si>
  <si>
    <t>验收合格保存面积（亩）</t>
  </si>
  <si>
    <t>验收保存面积（亩）</t>
  </si>
  <si>
    <t>城东</t>
  </si>
  <si>
    <t>城南</t>
  </si>
  <si>
    <t>城西</t>
  </si>
  <si>
    <t>舟白</t>
  </si>
  <si>
    <t>冯家</t>
  </si>
  <si>
    <t>小南海</t>
  </si>
  <si>
    <t>邻鄂</t>
  </si>
  <si>
    <t>阿蓬江</t>
  </si>
  <si>
    <t>石会</t>
  </si>
  <si>
    <t>黑溪</t>
  </si>
  <si>
    <t>黄溪镇</t>
  </si>
  <si>
    <t>黎水镇</t>
  </si>
  <si>
    <t>金溪镇</t>
  </si>
  <si>
    <t>马喇镇</t>
  </si>
  <si>
    <t>濯水镇</t>
  </si>
  <si>
    <t>石家镇</t>
  </si>
  <si>
    <t>鹅池镇</t>
  </si>
  <si>
    <t>中塘镇</t>
  </si>
  <si>
    <t>蓬东乡</t>
  </si>
  <si>
    <t>沙坝镇</t>
  </si>
  <si>
    <t>白石镇</t>
  </si>
  <si>
    <t>杉岭乡</t>
  </si>
  <si>
    <t>太极乡</t>
  </si>
  <si>
    <t>水田乡</t>
  </si>
  <si>
    <t>白土乡</t>
  </si>
  <si>
    <t>金洞乡</t>
  </si>
  <si>
    <t>五里乡</t>
  </si>
  <si>
    <t>水市乡</t>
  </si>
  <si>
    <t>新华乡</t>
  </si>
  <si>
    <r>
      <t>附表</t>
    </r>
    <r>
      <rPr>
        <sz val="16"/>
        <color theme="1"/>
        <rFont val="Times New Roman"/>
        <charset val="134"/>
      </rPr>
      <t>2</t>
    </r>
  </si>
  <si>
    <t>耕地保护红线内因灾损毁且适宜恢复耕种的
退耕还林面积统计表</t>
  </si>
  <si>
    <r>
      <rPr>
        <sz val="12"/>
        <rFont val="方正仿宋_GBK"/>
        <charset val="0"/>
      </rPr>
      <t>单位：亩</t>
    </r>
  </si>
  <si>
    <r>
      <rPr>
        <sz val="14"/>
        <rFont val="方正黑体_GBK"/>
        <charset val="0"/>
      </rPr>
      <t>乡镇</t>
    </r>
  </si>
  <si>
    <t>2014</t>
  </si>
  <si>
    <t>2015</t>
  </si>
  <si>
    <t>2016</t>
  </si>
  <si>
    <t>2017</t>
  </si>
  <si>
    <t>2018</t>
  </si>
  <si>
    <t>2019</t>
  </si>
  <si>
    <r>
      <rPr>
        <sz val="14"/>
        <rFont val="方正黑体_GBK"/>
        <charset val="0"/>
      </rPr>
      <t>总计</t>
    </r>
  </si>
  <si>
    <r>
      <rPr>
        <sz val="10"/>
        <rFont val="方正仿宋_GBK"/>
        <charset val="0"/>
      </rPr>
      <t>总计</t>
    </r>
  </si>
  <si>
    <r>
      <rPr>
        <sz val="10"/>
        <rFont val="方正仿宋_GBK"/>
        <charset val="0"/>
      </rPr>
      <t>阿蓬江镇</t>
    </r>
  </si>
  <si>
    <r>
      <rPr>
        <sz val="10"/>
        <rFont val="方正仿宋_GBK"/>
        <charset val="0"/>
      </rPr>
      <t>白石镇</t>
    </r>
  </si>
  <si>
    <r>
      <rPr>
        <sz val="10"/>
        <rFont val="方正仿宋_GBK"/>
        <charset val="0"/>
      </rPr>
      <t>白土乡</t>
    </r>
  </si>
  <si>
    <r>
      <rPr>
        <sz val="10"/>
        <rFont val="方正仿宋_GBK"/>
        <charset val="0"/>
      </rPr>
      <t>城东街道办</t>
    </r>
  </si>
  <si>
    <r>
      <rPr>
        <sz val="10"/>
        <rFont val="方正仿宋_GBK"/>
        <charset val="0"/>
      </rPr>
      <t>城南街道办</t>
    </r>
  </si>
  <si>
    <r>
      <rPr>
        <sz val="10"/>
        <rFont val="方正仿宋_GBK"/>
        <charset val="0"/>
      </rPr>
      <t>城西街道办</t>
    </r>
  </si>
  <si>
    <r>
      <rPr>
        <sz val="10"/>
        <rFont val="方正仿宋_GBK"/>
        <charset val="0"/>
      </rPr>
      <t>鹅池镇</t>
    </r>
  </si>
  <si>
    <r>
      <rPr>
        <sz val="10"/>
        <rFont val="方正仿宋_GBK"/>
        <charset val="0"/>
      </rPr>
      <t>黄溪镇</t>
    </r>
  </si>
  <si>
    <r>
      <rPr>
        <sz val="10"/>
        <rFont val="方正仿宋_GBK"/>
        <charset val="0"/>
      </rPr>
      <t>金洞乡</t>
    </r>
  </si>
  <si>
    <r>
      <rPr>
        <sz val="10"/>
        <rFont val="方正仿宋_GBK"/>
        <charset val="0"/>
      </rPr>
      <t>金溪镇</t>
    </r>
  </si>
  <si>
    <r>
      <rPr>
        <sz val="10"/>
        <rFont val="方正仿宋_GBK"/>
        <charset val="0"/>
      </rPr>
      <t>邻鄂镇</t>
    </r>
  </si>
  <si>
    <r>
      <rPr>
        <sz val="10"/>
        <rFont val="方正仿宋_GBK"/>
        <charset val="0"/>
      </rPr>
      <t>马喇镇</t>
    </r>
  </si>
  <si>
    <r>
      <rPr>
        <sz val="10"/>
        <rFont val="方正仿宋_GBK"/>
        <charset val="0"/>
      </rPr>
      <t>沙坝镇</t>
    </r>
  </si>
  <si>
    <r>
      <rPr>
        <sz val="10"/>
        <rFont val="方正仿宋_GBK"/>
        <charset val="0"/>
      </rPr>
      <t>杉岭乡</t>
    </r>
  </si>
  <si>
    <r>
      <rPr>
        <sz val="10"/>
        <rFont val="方正仿宋_GBK"/>
        <charset val="0"/>
      </rPr>
      <t>石会镇</t>
    </r>
  </si>
  <si>
    <r>
      <rPr>
        <sz val="10"/>
        <rFont val="方正仿宋_GBK"/>
        <charset val="0"/>
      </rPr>
      <t>石家镇</t>
    </r>
  </si>
  <si>
    <r>
      <rPr>
        <sz val="10"/>
        <rFont val="方正仿宋_GBK"/>
        <charset val="0"/>
      </rPr>
      <t>水市镇</t>
    </r>
  </si>
  <si>
    <r>
      <rPr>
        <sz val="10"/>
        <rFont val="方正仿宋_GBK"/>
        <charset val="0"/>
      </rPr>
      <t>太极镇</t>
    </r>
  </si>
  <si>
    <r>
      <rPr>
        <sz val="10"/>
        <rFont val="方正仿宋_GBK"/>
        <charset val="0"/>
      </rPr>
      <t>五里镇</t>
    </r>
  </si>
  <si>
    <r>
      <rPr>
        <sz val="10"/>
        <rFont val="方正仿宋_GBK"/>
        <charset val="0"/>
      </rPr>
      <t>小南海镇</t>
    </r>
  </si>
  <si>
    <r>
      <rPr>
        <sz val="10"/>
        <rFont val="方正仿宋_GBK"/>
        <charset val="0"/>
      </rPr>
      <t>新华乡</t>
    </r>
  </si>
  <si>
    <r>
      <rPr>
        <sz val="10"/>
        <rFont val="方正仿宋_GBK"/>
        <charset val="0"/>
      </rPr>
      <t>中塘镇</t>
    </r>
  </si>
  <si>
    <r>
      <rPr>
        <sz val="10"/>
        <rFont val="方正仿宋_GBK"/>
        <charset val="0"/>
      </rPr>
      <t>舟白街道办</t>
    </r>
  </si>
  <si>
    <r>
      <t>附表</t>
    </r>
    <r>
      <rPr>
        <sz val="16"/>
        <rFont val="Times New Roman"/>
        <charset val="134"/>
      </rPr>
      <t>3</t>
    </r>
  </si>
  <si>
    <t>蚕桑纳入退耕还林面积分乡镇街道情况统计表</t>
  </si>
  <si>
    <t>单位：亩</t>
  </si>
  <si>
    <t>年份</t>
  </si>
  <si>
    <t>2020</t>
  </si>
  <si>
    <t xml:space="preserve"> 汇总</t>
  </si>
  <si>
    <t xml:space="preserve">          总计
乡镇街道 </t>
  </si>
  <si>
    <t>阿蓬江镇</t>
  </si>
  <si>
    <t>白石乡</t>
  </si>
  <si>
    <t>城南街道</t>
  </si>
  <si>
    <t>黑溪镇</t>
  </si>
  <si>
    <t>邻鄂镇</t>
  </si>
  <si>
    <t>石会镇</t>
  </si>
  <si>
    <r>
      <t>附表</t>
    </r>
    <r>
      <rPr>
        <sz val="16"/>
        <color theme="1"/>
        <rFont val="Times New Roman"/>
        <charset val="134"/>
      </rPr>
      <t>4</t>
    </r>
  </si>
  <si>
    <t>新一轮退耕还林需原址重造任务统计表</t>
  </si>
  <si>
    <r>
      <rPr>
        <sz val="12"/>
        <rFont val="方正仿宋_GBK"/>
        <charset val="134"/>
      </rPr>
      <t>单位：亩</t>
    </r>
  </si>
  <si>
    <t>乡镇</t>
  </si>
  <si>
    <t>小计</t>
  </si>
  <si>
    <r>
      <rPr>
        <sz val="12"/>
        <rFont val="方正仿宋_GBK"/>
        <charset val="134"/>
      </rPr>
      <t>小计</t>
    </r>
  </si>
  <si>
    <r>
      <rPr>
        <sz val="12"/>
        <rFont val="方正仿宋_GBK"/>
        <charset val="0"/>
      </rPr>
      <t>阿蓬江镇</t>
    </r>
  </si>
  <si>
    <r>
      <rPr>
        <sz val="12"/>
        <rFont val="方正仿宋_GBK"/>
        <charset val="0"/>
      </rPr>
      <t>城东街道</t>
    </r>
  </si>
  <si>
    <r>
      <rPr>
        <sz val="12"/>
        <rFont val="方正仿宋_GBK"/>
        <charset val="0"/>
      </rPr>
      <t>城南街道</t>
    </r>
  </si>
  <si>
    <r>
      <rPr>
        <sz val="12"/>
        <rFont val="方正仿宋_GBK"/>
        <charset val="0"/>
      </rPr>
      <t>冯家街道</t>
    </r>
  </si>
  <si>
    <r>
      <rPr>
        <sz val="12"/>
        <rFont val="方正仿宋_GBK"/>
        <charset val="0"/>
      </rPr>
      <t>黑溪镇</t>
    </r>
  </si>
  <si>
    <r>
      <rPr>
        <sz val="12"/>
        <rFont val="方正仿宋_GBK"/>
        <charset val="0"/>
      </rPr>
      <t>黄溪镇</t>
    </r>
  </si>
  <si>
    <r>
      <rPr>
        <sz val="12"/>
        <rFont val="方正仿宋_GBK"/>
        <charset val="0"/>
      </rPr>
      <t>金洞乡</t>
    </r>
  </si>
  <si>
    <r>
      <rPr>
        <sz val="12"/>
        <rFont val="方正仿宋_GBK"/>
        <charset val="0"/>
      </rPr>
      <t>马喇镇</t>
    </r>
  </si>
  <si>
    <r>
      <rPr>
        <sz val="12"/>
        <rFont val="方正仿宋_GBK"/>
        <charset val="0"/>
      </rPr>
      <t>蓬东乡</t>
    </r>
  </si>
  <si>
    <r>
      <rPr>
        <sz val="12"/>
        <rFont val="方正仿宋_GBK"/>
        <charset val="0"/>
      </rPr>
      <t>沙坝镇</t>
    </r>
  </si>
  <si>
    <r>
      <rPr>
        <sz val="12"/>
        <rFont val="方正仿宋_GBK"/>
        <charset val="0"/>
      </rPr>
      <t>石会镇</t>
    </r>
  </si>
  <si>
    <r>
      <rPr>
        <sz val="12"/>
        <rFont val="方正仿宋_GBK"/>
        <charset val="0"/>
      </rPr>
      <t>石家镇</t>
    </r>
  </si>
  <si>
    <r>
      <rPr>
        <sz val="12"/>
        <rFont val="方正仿宋_GBK"/>
        <charset val="0"/>
      </rPr>
      <t>水市乡</t>
    </r>
  </si>
  <si>
    <r>
      <rPr>
        <sz val="12"/>
        <rFont val="方正仿宋_GBK"/>
        <charset val="0"/>
      </rPr>
      <t>水田乡</t>
    </r>
  </si>
  <si>
    <r>
      <rPr>
        <sz val="12"/>
        <rFont val="方正仿宋_GBK"/>
        <charset val="0"/>
      </rPr>
      <t>太极乡</t>
    </r>
  </si>
  <si>
    <r>
      <rPr>
        <sz val="12"/>
        <rFont val="方正仿宋_GBK"/>
        <charset val="0"/>
      </rPr>
      <t>五里乡</t>
    </r>
  </si>
  <si>
    <r>
      <rPr>
        <sz val="12"/>
        <rFont val="方正仿宋_GBK"/>
        <charset val="0"/>
      </rPr>
      <t>小南海镇</t>
    </r>
  </si>
  <si>
    <r>
      <rPr>
        <sz val="12"/>
        <rFont val="方正仿宋_GBK"/>
        <charset val="0"/>
      </rPr>
      <t>新华乡</t>
    </r>
  </si>
  <si>
    <r>
      <rPr>
        <sz val="12"/>
        <rFont val="方正仿宋_GBK"/>
        <charset val="0"/>
      </rPr>
      <t>中塘镇</t>
    </r>
  </si>
  <si>
    <r>
      <rPr>
        <sz val="12"/>
        <rFont val="方正仿宋_GBK"/>
        <charset val="0"/>
      </rPr>
      <t>舟白街道</t>
    </r>
  </si>
  <si>
    <r>
      <rPr>
        <sz val="12"/>
        <rFont val="方正仿宋_GBK"/>
        <charset val="0"/>
      </rPr>
      <t>濯水镇</t>
    </r>
  </si>
  <si>
    <r>
      <t>附表</t>
    </r>
    <r>
      <rPr>
        <sz val="16"/>
        <color theme="1"/>
        <rFont val="Times New Roman"/>
        <charset val="134"/>
      </rPr>
      <t>5</t>
    </r>
  </si>
  <si>
    <t>脆红李、柑橘、银杏纳入退耕还林需易地重造
面积统计表</t>
  </si>
  <si>
    <t>柑橘</t>
  </si>
  <si>
    <t>脆红李</t>
  </si>
  <si>
    <t>银杏</t>
  </si>
  <si>
    <t>总计</t>
  </si>
  <si>
    <r>
      <rPr>
        <sz val="12"/>
        <rFont val="方正仿宋_GBK"/>
        <charset val="0"/>
      </rPr>
      <t>总计</t>
    </r>
  </si>
  <si>
    <r>
      <rPr>
        <sz val="12"/>
        <rFont val="方正仿宋_GBK"/>
        <charset val="0"/>
      </rPr>
      <t>白石乡</t>
    </r>
  </si>
  <si>
    <r>
      <rPr>
        <sz val="12"/>
        <rFont val="方正仿宋_GBK"/>
        <charset val="0"/>
      </rPr>
      <t>白石镇</t>
    </r>
  </si>
  <si>
    <r>
      <rPr>
        <sz val="12"/>
        <rFont val="方正仿宋_GBK"/>
        <charset val="0"/>
      </rPr>
      <t>白土乡</t>
    </r>
  </si>
  <si>
    <r>
      <rPr>
        <sz val="12"/>
        <rFont val="方正仿宋_GBK"/>
        <charset val="0"/>
      </rPr>
      <t>鹅池镇</t>
    </r>
  </si>
  <si>
    <r>
      <rPr>
        <sz val="12"/>
        <rFont val="方正仿宋_GBK"/>
        <charset val="0"/>
      </rPr>
      <t>金溪镇</t>
    </r>
  </si>
  <si>
    <r>
      <rPr>
        <sz val="12"/>
        <rFont val="方正仿宋_GBK"/>
        <charset val="0"/>
      </rPr>
      <t>黎水镇</t>
    </r>
  </si>
  <si>
    <r>
      <rPr>
        <sz val="12"/>
        <rFont val="方正仿宋_GBK"/>
        <charset val="0"/>
      </rPr>
      <t>邻鄂镇</t>
    </r>
  </si>
  <si>
    <r>
      <rPr>
        <sz val="12"/>
        <rFont val="方正仿宋_GBK"/>
        <charset val="0"/>
      </rPr>
      <t>杉岭乡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</si>
</sst>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5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12"/>
      <color theme="1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4"/>
      <name val="Times New Roman"/>
      <charset val="134"/>
    </font>
    <font>
      <sz val="12"/>
      <name val="Times New Roman"/>
      <charset val="0"/>
    </font>
    <font>
      <sz val="16"/>
      <name val="方正黑体_GBK"/>
      <charset val="0"/>
    </font>
    <font>
      <sz val="12"/>
      <name val="Times New Roman"/>
      <charset val="134"/>
    </font>
    <font>
      <sz val="14"/>
      <name val="方正黑体_GBK"/>
      <charset val="0"/>
    </font>
    <font>
      <sz val="14"/>
      <name val="Times New Roman"/>
      <charset val="0"/>
    </font>
    <font>
      <sz val="14"/>
      <name val="方正黑体_GBK"/>
      <charset val="134"/>
    </font>
    <font>
      <sz val="16"/>
      <name val="方正黑体_GBK"/>
      <charset val="134"/>
    </font>
    <font>
      <sz val="10"/>
      <name val="宋体"/>
      <charset val="134"/>
    </font>
    <font>
      <sz val="14"/>
      <name val="宋体"/>
      <charset val="134"/>
    </font>
    <font>
      <sz val="12"/>
      <name val="方正仿宋_GBK"/>
      <charset val="134"/>
    </font>
    <font>
      <sz val="10"/>
      <name val="Arial"/>
      <charset val="0"/>
    </font>
    <font>
      <sz val="10"/>
      <name val="宋体"/>
      <charset val="134"/>
      <scheme val="minor"/>
    </font>
    <font>
      <sz val="12"/>
      <name val="方正仿宋_GBK"/>
      <charset val="0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12"/>
      <name val="宋体"/>
      <charset val="134"/>
    </font>
    <font>
      <sz val="16"/>
      <name val="Times New Roman"/>
      <charset val="134"/>
    </font>
    <font>
      <sz val="10"/>
      <name val="Times New Roman"/>
      <charset val="0"/>
    </font>
    <font>
      <sz val="8"/>
      <name val="方正黑体_GBK"/>
      <charset val="134"/>
    </font>
    <font>
      <sz val="8"/>
      <name val="Times New Roman"/>
      <charset val="134"/>
    </font>
    <font>
      <sz val="8"/>
      <name val="方正仿宋_GBK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0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" borderId="21" applyNumberFormat="0" applyAlignment="0" applyProtection="0">
      <alignment vertical="center"/>
    </xf>
    <xf numFmtId="0" fontId="41" fillId="4" borderId="22" applyNumberFormat="0" applyAlignment="0" applyProtection="0">
      <alignment vertical="center"/>
    </xf>
    <xf numFmtId="0" fontId="42" fillId="4" borderId="21" applyNumberFormat="0" applyAlignment="0" applyProtection="0">
      <alignment vertical="center"/>
    </xf>
    <xf numFmtId="0" fontId="43" fillId="5" borderId="23" applyNumberFormat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3" fillId="0" borderId="0" xfId="49" applyFont="1" applyAlignment="1">
      <alignment vertical="center" wrapText="1"/>
    </xf>
    <xf numFmtId="0" fontId="9" fillId="0" borderId="0" xfId="49" applyFont="1" applyAlignment="1">
      <alignment vertical="center" wrapText="1"/>
    </xf>
    <xf numFmtId="0" fontId="14" fillId="0" borderId="0" xfId="49" applyFont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7" fillId="0" borderId="10" xfId="0" applyFont="1" applyBorder="1">
      <alignment vertical="center"/>
    </xf>
    <xf numFmtId="0" fontId="16" fillId="0" borderId="1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176" fontId="18" fillId="0" borderId="0" xfId="0" applyNumberFormat="1" applyFont="1" applyFill="1" applyBorder="1" applyAlignment="1" applyProtection="1">
      <alignment horizontal="center" vertical="center" wrapText="1"/>
    </xf>
    <xf numFmtId="0" fontId="19" fillId="0" borderId="12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9" fillId="0" borderId="1" xfId="0" applyFont="1" applyBorder="1" applyAlignment="1">
      <alignment horizontal="center" vertical="center"/>
    </xf>
    <xf numFmtId="176" fontId="20" fillId="0" borderId="0" xfId="0" applyNumberFormat="1" applyFont="1" applyFill="1" applyBorder="1" applyAlignment="1" applyProtection="1">
      <alignment horizontal="center" vertical="center"/>
    </xf>
    <xf numFmtId="176" fontId="20" fillId="0" borderId="0" xfId="0" applyNumberFormat="1" applyFont="1" applyFill="1" applyBorder="1" applyAlignment="1" applyProtection="1">
      <alignment horizontal="center" vertical="center" wrapText="1"/>
    </xf>
    <xf numFmtId="176" fontId="21" fillId="0" borderId="0" xfId="0" applyNumberFormat="1" applyFont="1" applyFill="1" applyBorder="1" applyAlignment="1" applyProtection="1">
      <alignment horizontal="center" vertical="center" wrapText="1"/>
    </xf>
    <xf numFmtId="176" fontId="22" fillId="0" borderId="0" xfId="0" applyNumberFormat="1" applyFont="1" applyFill="1" applyBorder="1" applyAlignment="1" applyProtection="1">
      <alignment horizontal="center" vertical="center" wrapText="1"/>
    </xf>
    <xf numFmtId="176" fontId="21" fillId="0" borderId="0" xfId="0" applyNumberFormat="1" applyFont="1" applyFill="1" applyBorder="1" applyAlignment="1" applyProtection="1">
      <alignment horizontal="center" vertical="center"/>
    </xf>
    <xf numFmtId="0" fontId="23" fillId="0" borderId="0" xfId="49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24" fillId="0" borderId="0" xfId="49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177" fontId="25" fillId="0" borderId="4" xfId="0" applyNumberFormat="1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177" fontId="25" fillId="0" borderId="6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77" fontId="25" fillId="0" borderId="1" xfId="0" applyNumberFormat="1" applyFont="1" applyBorder="1" applyAlignment="1">
      <alignment horizontal="center" vertical="center"/>
    </xf>
    <xf numFmtId="0" fontId="13" fillId="0" borderId="0" xfId="49" applyFont="1" applyAlignment="1">
      <alignment horizontal="center" vertical="center" wrapText="1"/>
    </xf>
    <xf numFmtId="0" fontId="26" fillId="0" borderId="13" xfId="49" applyFont="1" applyBorder="1" applyAlignment="1">
      <alignment horizontal="center" vertical="center" wrapText="1"/>
    </xf>
    <xf numFmtId="0" fontId="26" fillId="0" borderId="14" xfId="49" applyFont="1" applyBorder="1" applyAlignment="1">
      <alignment horizontal="center" vertical="center" wrapText="1"/>
    </xf>
    <xf numFmtId="0" fontId="26" fillId="0" borderId="15" xfId="49" applyFont="1" applyBorder="1" applyAlignment="1">
      <alignment horizontal="center" vertical="center" wrapText="1"/>
    </xf>
    <xf numFmtId="0" fontId="26" fillId="0" borderId="16" xfId="49" applyFont="1" applyBorder="1" applyAlignment="1">
      <alignment horizontal="center" vertical="center" wrapText="1"/>
    </xf>
    <xf numFmtId="0" fontId="26" fillId="0" borderId="11" xfId="49" applyFont="1" applyBorder="1" applyAlignment="1">
      <alignment horizontal="center" vertical="center" wrapText="1"/>
    </xf>
    <xf numFmtId="0" fontId="26" fillId="0" borderId="1" xfId="49" applyFont="1" applyBorder="1" applyAlignment="1">
      <alignment vertical="center" wrapText="1"/>
    </xf>
    <xf numFmtId="0" fontId="26" fillId="0" borderId="17" xfId="49" applyFont="1" applyBorder="1" applyAlignment="1">
      <alignment vertical="center" wrapText="1"/>
    </xf>
    <xf numFmtId="0" fontId="27" fillId="0" borderId="1" xfId="49" applyFont="1" applyBorder="1" applyAlignment="1">
      <alignment horizontal="center" vertical="center" wrapText="1"/>
    </xf>
    <xf numFmtId="0" fontId="28" fillId="0" borderId="1" xfId="49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8" fillId="0" borderId="1" xfId="49" applyNumberFormat="1" applyFont="1" applyFill="1" applyBorder="1" applyAlignment="1">
      <alignment horizontal="center" vertical="center" wrapText="1"/>
    </xf>
    <xf numFmtId="0" fontId="29" fillId="0" borderId="0" xfId="49" applyFont="1" applyAlignment="1">
      <alignment vertical="center" wrapText="1"/>
    </xf>
    <xf numFmtId="0" fontId="14" fillId="0" borderId="0" xfId="49" applyFont="1" applyAlignment="1">
      <alignment horizontal="left" vertical="center" wrapText="1"/>
    </xf>
    <xf numFmtId="0" fontId="30" fillId="0" borderId="0" xfId="49" applyFont="1">
      <alignment vertical="center"/>
    </xf>
    <xf numFmtId="0" fontId="0" fillId="0" borderId="0" xfId="0" applyFill="1" applyAlignment="1">
      <alignment vertical="center"/>
    </xf>
    <xf numFmtId="0" fontId="31" fillId="0" borderId="0" xfId="0" applyFont="1" applyFill="1" applyAlignment="1">
      <alignment vertical="center"/>
    </xf>
    <xf numFmtId="0" fontId="29" fillId="0" borderId="0" xfId="49" applyFont="1" applyAlignment="1">
      <alignment horizontal="left" vertical="center" wrapText="1"/>
    </xf>
    <xf numFmtId="0" fontId="26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7"/>
  <sheetViews>
    <sheetView view="pageBreakPreview" zoomScale="160" zoomScaleNormal="85" workbookViewId="0">
      <selection activeCell="A2" sqref="A2:R2"/>
    </sheetView>
  </sheetViews>
  <sheetFormatPr defaultColWidth="9" defaultRowHeight="13.5"/>
  <cols>
    <col min="1" max="1" width="3.45833333333333" customWidth="1"/>
    <col min="2" max="2" width="6.63333333333333" customWidth="1"/>
    <col min="3" max="3" width="8.18333333333333" customWidth="1"/>
    <col min="5" max="5" width="5.54166666666667" customWidth="1"/>
    <col min="7" max="7" width="6.54166666666667" customWidth="1"/>
    <col min="9" max="9" width="6.09166666666667" customWidth="1"/>
    <col min="11" max="11" width="5.18333333333333" customWidth="1"/>
    <col min="13" max="13" width="7.54166666666667" customWidth="1"/>
    <col min="15" max="15" width="7.36666666666667" customWidth="1"/>
    <col min="17" max="17" width="6.09166666666667" customWidth="1"/>
  </cols>
  <sheetData>
    <row r="1" ht="21" spans="1:2">
      <c r="A1" s="61" t="s">
        <v>0</v>
      </c>
      <c r="B1" s="52"/>
    </row>
    <row r="2" ht="31" customHeight="1" spans="1:18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>
      <c r="A3" s="62" t="s">
        <v>2</v>
      </c>
      <c r="B3" s="62" t="s">
        <v>3</v>
      </c>
      <c r="C3" s="63" t="s">
        <v>4</v>
      </c>
      <c r="D3" s="64"/>
      <c r="E3" s="63" t="s">
        <v>5</v>
      </c>
      <c r="F3" s="64"/>
      <c r="G3" s="63" t="s">
        <v>6</v>
      </c>
      <c r="H3" s="64"/>
      <c r="I3" s="63" t="s">
        <v>7</v>
      </c>
      <c r="J3" s="64"/>
      <c r="K3" s="63" t="s">
        <v>8</v>
      </c>
      <c r="L3" s="64"/>
      <c r="M3" s="63" t="s">
        <v>9</v>
      </c>
      <c r="N3" s="64"/>
      <c r="O3" s="79" t="s">
        <v>10</v>
      </c>
      <c r="P3" s="79"/>
      <c r="Q3" s="79" t="s">
        <v>11</v>
      </c>
      <c r="R3" s="79"/>
    </row>
    <row r="4" spans="1:18">
      <c r="A4" s="65"/>
      <c r="B4" s="65"/>
      <c r="C4" s="62" t="s">
        <v>12</v>
      </c>
      <c r="D4" s="63" t="s">
        <v>13</v>
      </c>
      <c r="E4" s="62" t="s">
        <v>14</v>
      </c>
      <c r="F4" s="63" t="s">
        <v>13</v>
      </c>
      <c r="G4" s="62" t="s">
        <v>14</v>
      </c>
      <c r="H4" s="63" t="s">
        <v>13</v>
      </c>
      <c r="I4" s="62" t="s">
        <v>14</v>
      </c>
      <c r="J4" s="63" t="s">
        <v>13</v>
      </c>
      <c r="K4" s="62" t="s">
        <v>14</v>
      </c>
      <c r="L4" s="63" t="s">
        <v>13</v>
      </c>
      <c r="M4" s="62" t="s">
        <v>14</v>
      </c>
      <c r="N4" s="63" t="s">
        <v>13</v>
      </c>
      <c r="O4" s="62" t="s">
        <v>14</v>
      </c>
      <c r="P4" s="63" t="s">
        <v>13</v>
      </c>
      <c r="Q4" s="62" t="s">
        <v>14</v>
      </c>
      <c r="R4" s="79" t="s">
        <v>13</v>
      </c>
    </row>
    <row r="5" ht="33.75" spans="1:18">
      <c r="A5" s="66"/>
      <c r="B5" s="66"/>
      <c r="C5" s="66"/>
      <c r="D5" s="67" t="s">
        <v>15</v>
      </c>
      <c r="E5" s="66"/>
      <c r="F5" s="68" t="s">
        <v>16</v>
      </c>
      <c r="G5" s="66"/>
      <c r="H5" s="68" t="s">
        <v>16</v>
      </c>
      <c r="I5" s="66"/>
      <c r="J5" s="79" t="s">
        <v>16</v>
      </c>
      <c r="K5" s="66"/>
      <c r="L5" s="79" t="s">
        <v>16</v>
      </c>
      <c r="M5" s="66"/>
      <c r="N5" s="79" t="s">
        <v>16</v>
      </c>
      <c r="O5" s="66"/>
      <c r="P5" s="79" t="s">
        <v>16</v>
      </c>
      <c r="Q5" s="66"/>
      <c r="R5" s="79" t="s">
        <v>16</v>
      </c>
    </row>
    <row r="6" spans="1:18">
      <c r="A6" s="69"/>
      <c r="B6" s="70" t="s">
        <v>4</v>
      </c>
      <c r="C6" s="69">
        <v>230000</v>
      </c>
      <c r="D6" s="69">
        <f>F6+H6+J6+L6+N6+P6+R6</f>
        <v>78842.9</v>
      </c>
      <c r="E6" s="69">
        <v>25000</v>
      </c>
      <c r="F6" s="69">
        <v>8583.2</v>
      </c>
      <c r="G6" s="69">
        <v>40000</v>
      </c>
      <c r="H6" s="69">
        <v>12939.5</v>
      </c>
      <c r="I6" s="69">
        <v>20000</v>
      </c>
      <c r="J6" s="69">
        <v>8674.3</v>
      </c>
      <c r="K6" s="69">
        <v>15000</v>
      </c>
      <c r="L6" s="69">
        <v>5161.9</v>
      </c>
      <c r="M6" s="69">
        <v>70000</v>
      </c>
      <c r="N6" s="69">
        <v>28411.2</v>
      </c>
      <c r="O6" s="69">
        <v>55000</v>
      </c>
      <c r="P6" s="69">
        <v>14292.4</v>
      </c>
      <c r="Q6" s="69">
        <v>5000</v>
      </c>
      <c r="R6" s="69">
        <v>780.4</v>
      </c>
    </row>
    <row r="7" spans="1:18">
      <c r="A7" s="69">
        <v>1</v>
      </c>
      <c r="B7" s="70" t="s">
        <v>17</v>
      </c>
      <c r="C7" s="69">
        <v>2000</v>
      </c>
      <c r="D7" s="69">
        <f t="shared" ref="D7:D35" si="0">F7+H7+J7+L7+N7+P7+R7</f>
        <v>259.5</v>
      </c>
      <c r="E7" s="69"/>
      <c r="F7" s="69"/>
      <c r="G7" s="69"/>
      <c r="H7" s="69"/>
      <c r="I7" s="69"/>
      <c r="J7" s="69"/>
      <c r="K7" s="69">
        <v>0</v>
      </c>
      <c r="L7" s="69"/>
      <c r="M7" s="69">
        <v>1000</v>
      </c>
      <c r="N7" s="71">
        <v>259.5</v>
      </c>
      <c r="O7" s="69">
        <v>1000</v>
      </c>
      <c r="P7" s="69">
        <v>0</v>
      </c>
      <c r="Q7" s="69"/>
      <c r="R7" s="69"/>
    </row>
    <row r="8" spans="1:18">
      <c r="A8" s="69">
        <v>2</v>
      </c>
      <c r="B8" s="70" t="s">
        <v>18</v>
      </c>
      <c r="C8" s="69">
        <v>4527.2</v>
      </c>
      <c r="D8" s="69">
        <f t="shared" si="0"/>
        <v>875.5</v>
      </c>
      <c r="E8" s="69">
        <v>2000</v>
      </c>
      <c r="F8" s="71">
        <v>786.9</v>
      </c>
      <c r="G8" s="69"/>
      <c r="H8" s="69"/>
      <c r="I8" s="69"/>
      <c r="J8" s="69"/>
      <c r="K8" s="69"/>
      <c r="L8" s="69"/>
      <c r="M8" s="69">
        <v>2000</v>
      </c>
      <c r="N8" s="71">
        <v>88.6</v>
      </c>
      <c r="O8" s="69">
        <v>300</v>
      </c>
      <c r="P8" s="69">
        <v>0</v>
      </c>
      <c r="Q8" s="69">
        <v>227.2</v>
      </c>
      <c r="R8" s="69">
        <v>0</v>
      </c>
    </row>
    <row r="9" spans="1:18">
      <c r="A9" s="69">
        <v>3</v>
      </c>
      <c r="B9" s="72" t="s">
        <v>19</v>
      </c>
      <c r="C9" s="69">
        <v>6100</v>
      </c>
      <c r="D9" s="69">
        <f t="shared" si="0"/>
        <v>3990.7</v>
      </c>
      <c r="E9" s="69"/>
      <c r="F9" s="69"/>
      <c r="G9" s="69">
        <v>1500</v>
      </c>
      <c r="H9" s="71">
        <v>1138</v>
      </c>
      <c r="I9" s="69"/>
      <c r="J9" s="69"/>
      <c r="K9" s="69"/>
      <c r="L9" s="69"/>
      <c r="M9" s="69">
        <v>1000</v>
      </c>
      <c r="N9" s="71">
        <v>605.4</v>
      </c>
      <c r="O9" s="69">
        <v>3600</v>
      </c>
      <c r="P9" s="71">
        <v>2247.3</v>
      </c>
      <c r="Q9" s="69"/>
      <c r="R9" s="69"/>
    </row>
    <row r="10" spans="1:18">
      <c r="A10" s="69">
        <v>4</v>
      </c>
      <c r="B10" s="72" t="s">
        <v>20</v>
      </c>
      <c r="C10" s="69">
        <v>8650</v>
      </c>
      <c r="D10" s="69">
        <f t="shared" si="0"/>
        <v>1724.3</v>
      </c>
      <c r="E10" s="69"/>
      <c r="F10" s="69"/>
      <c r="G10" s="69">
        <v>1500</v>
      </c>
      <c r="H10" s="71">
        <v>164.7</v>
      </c>
      <c r="I10" s="69"/>
      <c r="J10" s="69"/>
      <c r="K10" s="69">
        <v>3500</v>
      </c>
      <c r="L10" s="71">
        <v>1426.4</v>
      </c>
      <c r="M10" s="69">
        <v>1000</v>
      </c>
      <c r="N10" s="69">
        <v>0</v>
      </c>
      <c r="O10" s="69">
        <v>2650</v>
      </c>
      <c r="P10" s="71">
        <v>133.2</v>
      </c>
      <c r="Q10" s="69"/>
      <c r="R10" s="69"/>
    </row>
    <row r="11" spans="1:18">
      <c r="A11" s="69">
        <v>5</v>
      </c>
      <c r="B11" s="72" t="s">
        <v>21</v>
      </c>
      <c r="C11" s="69">
        <v>2435</v>
      </c>
      <c r="D11" s="69">
        <f t="shared" si="0"/>
        <v>775.6</v>
      </c>
      <c r="E11" s="69"/>
      <c r="F11" s="69"/>
      <c r="G11" s="69"/>
      <c r="H11" s="69"/>
      <c r="I11" s="69"/>
      <c r="J11" s="69"/>
      <c r="K11" s="69"/>
      <c r="L11" s="69"/>
      <c r="M11" s="69">
        <v>1615</v>
      </c>
      <c r="N11" s="71">
        <v>706.9</v>
      </c>
      <c r="O11" s="69">
        <v>820</v>
      </c>
      <c r="P11" s="71">
        <v>68.7</v>
      </c>
      <c r="Q11" s="69"/>
      <c r="R11" s="69"/>
    </row>
    <row r="12" spans="1:18">
      <c r="A12" s="69">
        <v>6</v>
      </c>
      <c r="B12" s="72" t="s">
        <v>22</v>
      </c>
      <c r="C12" s="69">
        <v>5780</v>
      </c>
      <c r="D12" s="69">
        <f t="shared" si="0"/>
        <v>2856.5</v>
      </c>
      <c r="E12" s="69"/>
      <c r="F12" s="69"/>
      <c r="G12" s="69">
        <v>2000</v>
      </c>
      <c r="H12" s="71">
        <v>1092.9</v>
      </c>
      <c r="I12" s="69"/>
      <c r="J12" s="69"/>
      <c r="K12" s="69"/>
      <c r="L12" s="69"/>
      <c r="M12" s="69">
        <v>3000</v>
      </c>
      <c r="N12" s="69">
        <v>1244.8</v>
      </c>
      <c r="O12" s="69">
        <v>780</v>
      </c>
      <c r="P12" s="71">
        <v>518.8</v>
      </c>
      <c r="Q12" s="69"/>
      <c r="R12" s="69"/>
    </row>
    <row r="13" spans="1:18">
      <c r="A13" s="69">
        <v>7</v>
      </c>
      <c r="B13" s="72" t="s">
        <v>23</v>
      </c>
      <c r="C13" s="69">
        <v>3561.6</v>
      </c>
      <c r="D13" s="69">
        <f t="shared" si="0"/>
        <v>348.7</v>
      </c>
      <c r="E13" s="69">
        <v>1500</v>
      </c>
      <c r="F13" s="71">
        <v>157.3</v>
      </c>
      <c r="G13" s="69">
        <v>2000</v>
      </c>
      <c r="H13" s="71">
        <v>191.4</v>
      </c>
      <c r="I13" s="69"/>
      <c r="J13" s="69"/>
      <c r="K13" s="69"/>
      <c r="L13" s="69"/>
      <c r="M13" s="69"/>
      <c r="N13" s="69"/>
      <c r="O13" s="69">
        <v>0</v>
      </c>
      <c r="P13" s="69"/>
      <c r="Q13" s="69">
        <v>61.6</v>
      </c>
      <c r="R13" s="69">
        <v>0</v>
      </c>
    </row>
    <row r="14" spans="1:18">
      <c r="A14" s="69">
        <v>8</v>
      </c>
      <c r="B14" s="72" t="s">
        <v>24</v>
      </c>
      <c r="C14" s="69">
        <v>10443.8</v>
      </c>
      <c r="D14" s="69">
        <f t="shared" si="0"/>
        <v>1292.7</v>
      </c>
      <c r="E14" s="69"/>
      <c r="F14" s="69"/>
      <c r="G14" s="69">
        <v>3500</v>
      </c>
      <c r="H14" s="71">
        <v>134.2</v>
      </c>
      <c r="I14" s="69">
        <v>760.5</v>
      </c>
      <c r="J14" s="71">
        <v>300.4</v>
      </c>
      <c r="K14" s="69">
        <v>2000</v>
      </c>
      <c r="L14" s="71">
        <v>5.1</v>
      </c>
      <c r="M14" s="69">
        <v>4000</v>
      </c>
      <c r="N14" s="71">
        <v>792.4</v>
      </c>
      <c r="O14" s="69">
        <v>0</v>
      </c>
      <c r="P14" s="69"/>
      <c r="Q14" s="69">
        <v>183.3</v>
      </c>
      <c r="R14" s="71">
        <v>60.6</v>
      </c>
    </row>
    <row r="15" spans="1:18">
      <c r="A15" s="69">
        <v>9</v>
      </c>
      <c r="B15" s="72" t="s">
        <v>25</v>
      </c>
      <c r="C15" s="69">
        <v>11348.8</v>
      </c>
      <c r="D15" s="69">
        <f t="shared" si="0"/>
        <v>2805.7</v>
      </c>
      <c r="E15" s="69">
        <v>2000</v>
      </c>
      <c r="F15" s="71">
        <v>846.7</v>
      </c>
      <c r="G15" s="69">
        <v>2000</v>
      </c>
      <c r="H15" s="71">
        <v>512.8</v>
      </c>
      <c r="I15" s="69">
        <v>666.3</v>
      </c>
      <c r="J15" s="71">
        <v>495.5</v>
      </c>
      <c r="K15" s="69">
        <v>1400</v>
      </c>
      <c r="L15" s="71">
        <v>229.9</v>
      </c>
      <c r="M15" s="69">
        <v>3000</v>
      </c>
      <c r="N15" s="71">
        <v>246.7</v>
      </c>
      <c r="O15" s="69">
        <v>2260</v>
      </c>
      <c r="P15" s="71">
        <v>474.1</v>
      </c>
      <c r="Q15" s="69">
        <v>22.5</v>
      </c>
      <c r="R15" s="69">
        <v>0</v>
      </c>
    </row>
    <row r="16" spans="1:18">
      <c r="A16" s="69">
        <v>10</v>
      </c>
      <c r="B16" s="72" t="s">
        <v>26</v>
      </c>
      <c r="C16" s="69">
        <v>13897.8</v>
      </c>
      <c r="D16" s="69">
        <f t="shared" si="0"/>
        <v>3372.3</v>
      </c>
      <c r="E16" s="69">
        <v>2000</v>
      </c>
      <c r="F16" s="71">
        <v>332.7</v>
      </c>
      <c r="G16" s="69">
        <v>1500</v>
      </c>
      <c r="H16" s="71">
        <v>354.1</v>
      </c>
      <c r="I16" s="69">
        <v>597.8</v>
      </c>
      <c r="J16" s="71">
        <v>184.6</v>
      </c>
      <c r="K16" s="69"/>
      <c r="L16" s="69"/>
      <c r="M16" s="69">
        <v>5000</v>
      </c>
      <c r="N16" s="71">
        <v>1529.5</v>
      </c>
      <c r="O16" s="69">
        <v>4800</v>
      </c>
      <c r="P16" s="71">
        <v>971.4</v>
      </c>
      <c r="Q16" s="69"/>
      <c r="R16" s="69"/>
    </row>
    <row r="17" spans="1:18">
      <c r="A17" s="69">
        <v>11</v>
      </c>
      <c r="B17" s="72" t="s">
        <v>27</v>
      </c>
      <c r="C17" s="69">
        <v>9993.9</v>
      </c>
      <c r="D17" s="69">
        <f t="shared" si="0"/>
        <v>6919.1</v>
      </c>
      <c r="E17" s="69">
        <v>2000</v>
      </c>
      <c r="F17" s="71">
        <v>412.5</v>
      </c>
      <c r="G17" s="69">
        <v>2000</v>
      </c>
      <c r="H17" s="71">
        <v>1619.3</v>
      </c>
      <c r="I17" s="69">
        <v>948.4</v>
      </c>
      <c r="J17" s="71">
        <v>725.2</v>
      </c>
      <c r="K17" s="69">
        <v>1000</v>
      </c>
      <c r="L17" s="71">
        <v>890.5</v>
      </c>
      <c r="M17" s="69">
        <v>3000</v>
      </c>
      <c r="N17" s="71">
        <v>2577.3</v>
      </c>
      <c r="O17" s="69">
        <v>1000</v>
      </c>
      <c r="P17" s="71">
        <v>694.3</v>
      </c>
      <c r="Q17" s="69">
        <v>45.5</v>
      </c>
      <c r="R17" s="69">
        <v>0</v>
      </c>
    </row>
    <row r="18" spans="1:18">
      <c r="A18" s="69">
        <v>12</v>
      </c>
      <c r="B18" s="72" t="s">
        <v>28</v>
      </c>
      <c r="C18" s="69">
        <v>13166.1</v>
      </c>
      <c r="D18" s="69">
        <f t="shared" si="0"/>
        <v>5187.5</v>
      </c>
      <c r="E18" s="69">
        <v>2500</v>
      </c>
      <c r="F18" s="71">
        <v>166.3</v>
      </c>
      <c r="G18" s="69">
        <v>2000</v>
      </c>
      <c r="H18" s="71">
        <v>1025.4</v>
      </c>
      <c r="I18" s="69">
        <v>1034.9</v>
      </c>
      <c r="J18" s="71">
        <v>507.7</v>
      </c>
      <c r="K18" s="69">
        <v>1000</v>
      </c>
      <c r="L18" s="71">
        <v>129.7</v>
      </c>
      <c r="M18" s="69">
        <v>5000</v>
      </c>
      <c r="N18" s="71">
        <v>3183.2</v>
      </c>
      <c r="O18" s="69">
        <v>1470</v>
      </c>
      <c r="P18" s="71">
        <v>175.2</v>
      </c>
      <c r="Q18" s="69">
        <v>161.2</v>
      </c>
      <c r="R18" s="69">
        <v>0</v>
      </c>
    </row>
    <row r="19" spans="1:18">
      <c r="A19" s="69">
        <v>13</v>
      </c>
      <c r="B19" s="72" t="s">
        <v>29</v>
      </c>
      <c r="C19" s="69">
        <v>9289.9</v>
      </c>
      <c r="D19" s="69">
        <f t="shared" si="0"/>
        <v>4695.7</v>
      </c>
      <c r="E19" s="69">
        <v>2000</v>
      </c>
      <c r="F19" s="71">
        <v>1807.8</v>
      </c>
      <c r="G19" s="69">
        <v>2000</v>
      </c>
      <c r="H19" s="71">
        <v>260.1</v>
      </c>
      <c r="I19" s="69">
        <v>2289.9</v>
      </c>
      <c r="J19" s="71">
        <v>717.5</v>
      </c>
      <c r="K19" s="69"/>
      <c r="L19" s="69"/>
      <c r="M19" s="69">
        <v>3000</v>
      </c>
      <c r="N19" s="71">
        <v>1910.3</v>
      </c>
      <c r="O19" s="69">
        <v>0</v>
      </c>
      <c r="P19" s="69"/>
      <c r="Q19" s="69"/>
      <c r="R19" s="69"/>
    </row>
    <row r="20" spans="1:18">
      <c r="A20" s="69">
        <v>14</v>
      </c>
      <c r="B20" s="72" t="s">
        <v>30</v>
      </c>
      <c r="C20" s="69">
        <v>9880.4</v>
      </c>
      <c r="D20" s="69">
        <f t="shared" si="0"/>
        <v>2028.1</v>
      </c>
      <c r="E20" s="69">
        <v>1000</v>
      </c>
      <c r="F20" s="71">
        <v>147.1</v>
      </c>
      <c r="G20" s="69">
        <v>2000</v>
      </c>
      <c r="H20" s="71">
        <v>85.5</v>
      </c>
      <c r="I20" s="69">
        <v>596.8</v>
      </c>
      <c r="J20" s="71">
        <v>5.5</v>
      </c>
      <c r="K20" s="69">
        <v>1000</v>
      </c>
      <c r="L20" s="69">
        <v>0</v>
      </c>
      <c r="M20" s="69">
        <v>4000</v>
      </c>
      <c r="N20" s="71">
        <v>1790</v>
      </c>
      <c r="O20" s="69">
        <v>1200</v>
      </c>
      <c r="P20" s="69">
        <v>0</v>
      </c>
      <c r="Q20" s="69">
        <v>83.6</v>
      </c>
      <c r="R20" s="69">
        <v>0</v>
      </c>
    </row>
    <row r="21" spans="1:18">
      <c r="A21" s="69">
        <v>15</v>
      </c>
      <c r="B21" s="72" t="s">
        <v>31</v>
      </c>
      <c r="C21" s="69">
        <v>5861.6</v>
      </c>
      <c r="D21" s="69">
        <f t="shared" si="0"/>
        <v>849.4</v>
      </c>
      <c r="E21" s="69"/>
      <c r="F21" s="69"/>
      <c r="G21" s="69"/>
      <c r="H21" s="69"/>
      <c r="I21" s="69">
        <v>746.4</v>
      </c>
      <c r="J21" s="71">
        <v>444.3</v>
      </c>
      <c r="K21" s="69"/>
      <c r="L21" s="69"/>
      <c r="M21" s="69">
        <v>2000</v>
      </c>
      <c r="N21" s="69">
        <v>265.5</v>
      </c>
      <c r="O21" s="69">
        <v>1882.5</v>
      </c>
      <c r="P21" s="71">
        <v>4.7</v>
      </c>
      <c r="Q21" s="69">
        <v>1232.7</v>
      </c>
      <c r="R21" s="71">
        <v>134.9</v>
      </c>
    </row>
    <row r="22" spans="1:18">
      <c r="A22" s="69">
        <v>16</v>
      </c>
      <c r="B22" s="72" t="s">
        <v>32</v>
      </c>
      <c r="C22" s="69">
        <v>7503.5</v>
      </c>
      <c r="D22" s="69">
        <f t="shared" si="0"/>
        <v>1233.3</v>
      </c>
      <c r="E22" s="69">
        <v>1000</v>
      </c>
      <c r="F22" s="71">
        <v>4.5</v>
      </c>
      <c r="G22" s="69">
        <v>1000</v>
      </c>
      <c r="H22" s="71">
        <v>14.8</v>
      </c>
      <c r="I22" s="69">
        <v>577.5</v>
      </c>
      <c r="J22" s="71">
        <v>436.4</v>
      </c>
      <c r="K22" s="69"/>
      <c r="L22" s="69"/>
      <c r="M22" s="69">
        <v>2000</v>
      </c>
      <c r="N22" s="71">
        <v>777.6</v>
      </c>
      <c r="O22" s="69">
        <v>2800</v>
      </c>
      <c r="P22" s="69">
        <v>0</v>
      </c>
      <c r="Q22" s="69">
        <v>126</v>
      </c>
      <c r="R22" s="69">
        <v>0</v>
      </c>
    </row>
    <row r="23" spans="1:18">
      <c r="A23" s="69">
        <v>17</v>
      </c>
      <c r="B23" s="72" t="s">
        <v>33</v>
      </c>
      <c r="C23" s="69">
        <v>7466.4</v>
      </c>
      <c r="D23" s="69">
        <f t="shared" si="0"/>
        <v>3259.7</v>
      </c>
      <c r="E23" s="69">
        <v>1000</v>
      </c>
      <c r="F23" s="71">
        <v>21.4</v>
      </c>
      <c r="G23" s="69">
        <v>2000</v>
      </c>
      <c r="H23" s="71">
        <v>742.4</v>
      </c>
      <c r="I23" s="69">
        <v>441</v>
      </c>
      <c r="J23" s="71">
        <v>320.1</v>
      </c>
      <c r="K23" s="69"/>
      <c r="L23" s="69"/>
      <c r="M23" s="69">
        <v>3885</v>
      </c>
      <c r="N23" s="71">
        <v>2164.2</v>
      </c>
      <c r="O23" s="69">
        <v>0</v>
      </c>
      <c r="P23" s="69"/>
      <c r="Q23" s="69">
        <v>140.4</v>
      </c>
      <c r="R23" s="71">
        <v>11.6</v>
      </c>
    </row>
    <row r="24" spans="1:18">
      <c r="A24" s="69">
        <v>18</v>
      </c>
      <c r="B24" s="72" t="s">
        <v>34</v>
      </c>
      <c r="C24" s="69">
        <v>10987</v>
      </c>
      <c r="D24" s="69">
        <f t="shared" si="0"/>
        <v>5796.5</v>
      </c>
      <c r="E24" s="69"/>
      <c r="F24" s="69"/>
      <c r="G24" s="69">
        <v>2500</v>
      </c>
      <c r="H24" s="71">
        <v>1711.9</v>
      </c>
      <c r="I24" s="69">
        <v>233.9</v>
      </c>
      <c r="J24" s="71">
        <v>14.3</v>
      </c>
      <c r="K24" s="69"/>
      <c r="L24" s="69"/>
      <c r="M24" s="69">
        <v>2500</v>
      </c>
      <c r="N24" s="71">
        <v>1045.1</v>
      </c>
      <c r="O24" s="69">
        <v>5717.5</v>
      </c>
      <c r="P24" s="71">
        <v>3025.2</v>
      </c>
      <c r="Q24" s="69">
        <v>35.6</v>
      </c>
      <c r="R24" s="69">
        <v>0</v>
      </c>
    </row>
    <row r="25" spans="1:18">
      <c r="A25" s="69">
        <v>19</v>
      </c>
      <c r="B25" s="72" t="s">
        <v>35</v>
      </c>
      <c r="C25" s="69">
        <v>1378.2</v>
      </c>
      <c r="D25" s="69">
        <f t="shared" si="0"/>
        <v>12</v>
      </c>
      <c r="E25" s="69"/>
      <c r="F25" s="69"/>
      <c r="G25" s="69"/>
      <c r="H25" s="69"/>
      <c r="I25" s="69">
        <v>299.8</v>
      </c>
      <c r="J25" s="71">
        <v>12</v>
      </c>
      <c r="K25" s="69"/>
      <c r="L25" s="69"/>
      <c r="M25" s="69"/>
      <c r="N25" s="69"/>
      <c r="O25" s="69">
        <v>1000</v>
      </c>
      <c r="P25" s="69">
        <v>0</v>
      </c>
      <c r="Q25" s="69">
        <v>78.4</v>
      </c>
      <c r="R25" s="69">
        <v>0</v>
      </c>
    </row>
    <row r="26" spans="1:18">
      <c r="A26" s="69">
        <v>20</v>
      </c>
      <c r="B26" s="72" t="s">
        <v>36</v>
      </c>
      <c r="C26" s="69">
        <v>11060.4</v>
      </c>
      <c r="D26" s="69">
        <f t="shared" si="0"/>
        <v>4592.1</v>
      </c>
      <c r="E26" s="69">
        <v>1500</v>
      </c>
      <c r="F26" s="71">
        <v>520.7</v>
      </c>
      <c r="G26" s="69">
        <v>1500</v>
      </c>
      <c r="H26" s="71">
        <v>906.5</v>
      </c>
      <c r="I26" s="69">
        <v>291.4</v>
      </c>
      <c r="J26" s="71">
        <v>184</v>
      </c>
      <c r="K26" s="69">
        <v>1800</v>
      </c>
      <c r="L26" s="71">
        <v>1149.6</v>
      </c>
      <c r="M26" s="69">
        <v>3000</v>
      </c>
      <c r="N26" s="71">
        <v>1413</v>
      </c>
      <c r="O26" s="69">
        <v>2915</v>
      </c>
      <c r="P26" s="71">
        <v>418.3</v>
      </c>
      <c r="Q26" s="69">
        <v>54</v>
      </c>
      <c r="R26" s="69">
        <v>0</v>
      </c>
    </row>
    <row r="27" spans="1:18">
      <c r="A27" s="69">
        <v>21</v>
      </c>
      <c r="B27" s="72" t="s">
        <v>37</v>
      </c>
      <c r="C27" s="69">
        <v>13914.1</v>
      </c>
      <c r="D27" s="69">
        <f t="shared" si="0"/>
        <v>5585.7</v>
      </c>
      <c r="E27" s="69">
        <v>2500</v>
      </c>
      <c r="F27" s="71">
        <v>1690.1</v>
      </c>
      <c r="G27" s="69">
        <v>1500</v>
      </c>
      <c r="H27" s="71">
        <v>942.1</v>
      </c>
      <c r="I27" s="69">
        <v>595.7</v>
      </c>
      <c r="J27" s="71">
        <v>101.4</v>
      </c>
      <c r="K27" s="69"/>
      <c r="L27" s="69"/>
      <c r="M27" s="69">
        <v>4000</v>
      </c>
      <c r="N27" s="71">
        <v>1317</v>
      </c>
      <c r="O27" s="69">
        <v>3650</v>
      </c>
      <c r="P27" s="71">
        <v>1020.2</v>
      </c>
      <c r="Q27" s="69">
        <v>1668.4</v>
      </c>
      <c r="R27" s="71">
        <v>514.9</v>
      </c>
    </row>
    <row r="28" spans="1:18">
      <c r="A28" s="69">
        <v>22</v>
      </c>
      <c r="B28" s="72" t="s">
        <v>38</v>
      </c>
      <c r="C28" s="69">
        <v>7355.2</v>
      </c>
      <c r="D28" s="69">
        <f t="shared" si="0"/>
        <v>3433.1</v>
      </c>
      <c r="E28" s="69">
        <v>1500</v>
      </c>
      <c r="F28" s="71">
        <v>1384.1</v>
      </c>
      <c r="G28" s="69">
        <v>1500</v>
      </c>
      <c r="H28" s="71">
        <v>1026.5</v>
      </c>
      <c r="I28" s="69">
        <v>1057.5</v>
      </c>
      <c r="J28" s="71">
        <v>96</v>
      </c>
      <c r="K28" s="69"/>
      <c r="L28" s="69"/>
      <c r="M28" s="69">
        <v>2000</v>
      </c>
      <c r="N28" s="71">
        <v>874.6</v>
      </c>
      <c r="O28" s="69">
        <v>1200</v>
      </c>
      <c r="P28" s="71">
        <v>51.9</v>
      </c>
      <c r="Q28" s="69">
        <v>97.7</v>
      </c>
      <c r="R28" s="69">
        <v>0</v>
      </c>
    </row>
    <row r="29" spans="1:18">
      <c r="A29" s="69">
        <v>23</v>
      </c>
      <c r="B29" s="72" t="s">
        <v>39</v>
      </c>
      <c r="C29" s="69">
        <v>5724.5</v>
      </c>
      <c r="D29" s="69">
        <f t="shared" si="0"/>
        <v>2414.9</v>
      </c>
      <c r="E29" s="69"/>
      <c r="F29" s="69"/>
      <c r="G29" s="69">
        <v>1000</v>
      </c>
      <c r="H29" s="71">
        <v>91.8</v>
      </c>
      <c r="I29" s="69">
        <v>2143.2</v>
      </c>
      <c r="J29" s="71">
        <v>1546.2</v>
      </c>
      <c r="K29" s="69"/>
      <c r="L29" s="69"/>
      <c r="M29" s="69">
        <v>1000</v>
      </c>
      <c r="N29" s="69">
        <v>587.1</v>
      </c>
      <c r="O29" s="69">
        <v>1460</v>
      </c>
      <c r="P29" s="71">
        <v>189.8</v>
      </c>
      <c r="Q29" s="69">
        <v>121.3</v>
      </c>
      <c r="R29" s="69">
        <v>0</v>
      </c>
    </row>
    <row r="30" spans="1:18">
      <c r="A30" s="69">
        <v>24</v>
      </c>
      <c r="B30" s="70" t="s">
        <v>40</v>
      </c>
      <c r="C30" s="69">
        <v>4809.1</v>
      </c>
      <c r="D30" s="69">
        <f t="shared" si="0"/>
        <v>1257.8</v>
      </c>
      <c r="E30" s="69"/>
      <c r="F30" s="69"/>
      <c r="G30" s="69"/>
      <c r="H30" s="69"/>
      <c r="I30" s="69">
        <v>294.4</v>
      </c>
      <c r="J30" s="71">
        <v>96.4</v>
      </c>
      <c r="K30" s="69"/>
      <c r="L30" s="69"/>
      <c r="M30" s="69">
        <v>1000</v>
      </c>
      <c r="N30" s="69">
        <v>44</v>
      </c>
      <c r="O30" s="69">
        <v>3475</v>
      </c>
      <c r="P30" s="71">
        <v>1077.7</v>
      </c>
      <c r="Q30" s="69">
        <v>39.7</v>
      </c>
      <c r="R30" s="71">
        <v>39.7</v>
      </c>
    </row>
    <row r="31" spans="1:18">
      <c r="A31" s="69">
        <v>25</v>
      </c>
      <c r="B31" s="70" t="s">
        <v>41</v>
      </c>
      <c r="C31" s="69">
        <v>3322.5</v>
      </c>
      <c r="D31" s="69">
        <f t="shared" si="0"/>
        <v>1164.5</v>
      </c>
      <c r="E31" s="69"/>
      <c r="F31" s="69"/>
      <c r="G31" s="69">
        <v>1000</v>
      </c>
      <c r="H31" s="71">
        <v>323.6</v>
      </c>
      <c r="I31" s="69">
        <v>1504.4</v>
      </c>
      <c r="J31" s="71">
        <v>449.5</v>
      </c>
      <c r="K31" s="69"/>
      <c r="L31" s="69"/>
      <c r="M31" s="69"/>
      <c r="N31" s="69"/>
      <c r="O31" s="69">
        <v>730</v>
      </c>
      <c r="P31" s="71">
        <v>379.7</v>
      </c>
      <c r="Q31" s="69">
        <v>88.1</v>
      </c>
      <c r="R31" s="71">
        <v>11.7</v>
      </c>
    </row>
    <row r="32" spans="1:18">
      <c r="A32" s="69">
        <v>26</v>
      </c>
      <c r="B32" s="70" t="s">
        <v>42</v>
      </c>
      <c r="C32" s="69">
        <v>7515.2</v>
      </c>
      <c r="D32" s="69">
        <f t="shared" si="0"/>
        <v>2722.3</v>
      </c>
      <c r="E32" s="69"/>
      <c r="F32" s="69"/>
      <c r="G32" s="69"/>
      <c r="H32" s="69"/>
      <c r="I32" s="69">
        <v>3515.2</v>
      </c>
      <c r="J32" s="71">
        <v>1300.7</v>
      </c>
      <c r="K32" s="69"/>
      <c r="L32" s="69"/>
      <c r="M32" s="69">
        <v>3000</v>
      </c>
      <c r="N32" s="71">
        <v>1294.2</v>
      </c>
      <c r="O32" s="69">
        <v>1000</v>
      </c>
      <c r="P32" s="71">
        <v>127.4</v>
      </c>
      <c r="Q32" s="69"/>
      <c r="R32" s="69"/>
    </row>
    <row r="33" spans="1:18">
      <c r="A33" s="69">
        <v>27</v>
      </c>
      <c r="B33" s="70" t="s">
        <v>43</v>
      </c>
      <c r="C33" s="69">
        <v>8088.7</v>
      </c>
      <c r="D33" s="69">
        <f t="shared" si="0"/>
        <v>2262.3</v>
      </c>
      <c r="E33" s="69">
        <v>1000</v>
      </c>
      <c r="F33" s="71">
        <v>135.9</v>
      </c>
      <c r="G33" s="69">
        <v>1500</v>
      </c>
      <c r="H33" s="71">
        <v>21.7</v>
      </c>
      <c r="I33" s="69">
        <v>255.9</v>
      </c>
      <c r="J33" s="71">
        <v>1.4</v>
      </c>
      <c r="K33" s="69"/>
      <c r="L33" s="69"/>
      <c r="M33" s="69">
        <v>1000</v>
      </c>
      <c r="N33" s="69">
        <v>0.2</v>
      </c>
      <c r="O33" s="69">
        <v>4200</v>
      </c>
      <c r="P33" s="71">
        <v>2103.1</v>
      </c>
      <c r="Q33" s="69">
        <v>132.8</v>
      </c>
      <c r="R33" s="69">
        <v>0</v>
      </c>
    </row>
    <row r="34" spans="1:18">
      <c r="A34" s="69">
        <v>28</v>
      </c>
      <c r="B34" s="70" t="s">
        <v>44</v>
      </c>
      <c r="C34" s="69">
        <v>11297.1</v>
      </c>
      <c r="D34" s="69">
        <f t="shared" si="0"/>
        <v>2516</v>
      </c>
      <c r="E34" s="69">
        <v>1500</v>
      </c>
      <c r="F34" s="71">
        <v>169.2</v>
      </c>
      <c r="G34" s="69">
        <v>1500</v>
      </c>
      <c r="H34" s="71">
        <v>301.2</v>
      </c>
      <c r="I34" s="69">
        <v>470</v>
      </c>
      <c r="J34" s="71">
        <v>162</v>
      </c>
      <c r="K34" s="69">
        <v>3300</v>
      </c>
      <c r="L34" s="71">
        <v>1330.7</v>
      </c>
      <c r="M34" s="69">
        <v>3000</v>
      </c>
      <c r="N34" s="71">
        <v>442.8</v>
      </c>
      <c r="O34" s="69">
        <v>1500</v>
      </c>
      <c r="P34" s="71">
        <v>103.1</v>
      </c>
      <c r="Q34" s="69">
        <v>27.1</v>
      </c>
      <c r="R34" s="71">
        <v>7</v>
      </c>
    </row>
    <row r="35" spans="1:18">
      <c r="A35" s="69">
        <v>29</v>
      </c>
      <c r="B35" s="70" t="s">
        <v>45</v>
      </c>
      <c r="C35" s="69">
        <v>12642</v>
      </c>
      <c r="D35" s="69">
        <f t="shared" si="0"/>
        <v>4611.4</v>
      </c>
      <c r="E35" s="69"/>
      <c r="F35" s="69"/>
      <c r="G35" s="69">
        <v>3000</v>
      </c>
      <c r="H35" s="71">
        <v>278.6</v>
      </c>
      <c r="I35" s="69">
        <v>679.1</v>
      </c>
      <c r="J35" s="71">
        <v>573.2</v>
      </c>
      <c r="K35" s="69"/>
      <c r="L35" s="69"/>
      <c r="M35" s="69">
        <v>5000</v>
      </c>
      <c r="N35" s="69">
        <v>3251.3</v>
      </c>
      <c r="O35" s="69">
        <v>3590</v>
      </c>
      <c r="P35" s="71">
        <v>508.3</v>
      </c>
      <c r="Q35" s="69">
        <v>372.9</v>
      </c>
      <c r="R35" s="69">
        <v>0</v>
      </c>
    </row>
    <row r="36" ht="8" customHeight="1" spans="1:6">
      <c r="A36" s="73"/>
      <c r="B36" s="74"/>
      <c r="C36" s="74"/>
      <c r="D36" s="74"/>
      <c r="E36" s="44"/>
      <c r="F36" s="75"/>
    </row>
    <row r="37" ht="14.25" spans="1:6">
      <c r="A37" s="73"/>
      <c r="B37" s="74"/>
      <c r="C37" s="74"/>
      <c r="D37" s="74"/>
      <c r="E37" s="44"/>
      <c r="F37" s="75"/>
    </row>
    <row r="38" spans="1:6">
      <c r="A38" s="76"/>
      <c r="B38" s="74"/>
      <c r="C38" s="74"/>
      <c r="D38" s="74"/>
      <c r="E38" s="76"/>
      <c r="F38" s="77"/>
    </row>
    <row r="39" ht="14.25" spans="1:6">
      <c r="A39" s="44"/>
      <c r="B39" s="74"/>
      <c r="C39" s="74"/>
      <c r="D39" s="74"/>
      <c r="E39" s="44"/>
      <c r="F39" s="75"/>
    </row>
    <row r="40" spans="1:6">
      <c r="A40" s="76"/>
      <c r="B40" s="74"/>
      <c r="C40" s="74"/>
      <c r="D40" s="74"/>
      <c r="E40" s="76"/>
      <c r="F40" s="77"/>
    </row>
    <row r="41" spans="1:6">
      <c r="A41" s="76"/>
      <c r="B41" s="74"/>
      <c r="C41" s="74"/>
      <c r="D41" s="74"/>
      <c r="E41" s="76"/>
      <c r="F41" s="77"/>
    </row>
    <row r="42" spans="1:6">
      <c r="A42" s="76"/>
      <c r="B42" s="74"/>
      <c r="C42" s="74"/>
      <c r="D42" s="74"/>
      <c r="E42" s="76"/>
      <c r="F42" s="77"/>
    </row>
    <row r="43" spans="1:6">
      <c r="A43" s="76"/>
      <c r="B43" s="74"/>
      <c r="C43" s="74"/>
      <c r="D43" s="74"/>
      <c r="E43" s="74"/>
      <c r="F43" s="77"/>
    </row>
    <row r="44" spans="1:6">
      <c r="A44" s="76"/>
      <c r="B44" s="74"/>
      <c r="C44" s="74"/>
      <c r="D44" s="74"/>
      <c r="E44" s="76"/>
      <c r="F44" s="77"/>
    </row>
    <row r="45" spans="1:6">
      <c r="A45" s="76"/>
      <c r="B45" s="74"/>
      <c r="C45" s="74"/>
      <c r="D45" s="74"/>
      <c r="E45" s="76"/>
      <c r="F45" s="77"/>
    </row>
    <row r="46" spans="1:6">
      <c r="A46" s="76"/>
      <c r="B46" s="74"/>
      <c r="C46" s="74"/>
      <c r="D46" s="74"/>
      <c r="E46" s="76"/>
      <c r="F46" s="77"/>
    </row>
    <row r="47" spans="1:6">
      <c r="A47" s="76"/>
      <c r="B47" s="78"/>
      <c r="C47" s="78"/>
      <c r="D47" s="78"/>
      <c r="E47" s="78"/>
      <c r="F47" s="78"/>
    </row>
  </sheetData>
  <mergeCells count="32">
    <mergeCell ref="A1:B1"/>
    <mergeCell ref="A2:R2"/>
    <mergeCell ref="C3:D3"/>
    <mergeCell ref="E3:F3"/>
    <mergeCell ref="G3:H3"/>
    <mergeCell ref="I3:J3"/>
    <mergeCell ref="K3:L3"/>
    <mergeCell ref="M3:N3"/>
    <mergeCell ref="O3:P3"/>
    <mergeCell ref="Q3:R3"/>
    <mergeCell ref="B36:D36"/>
    <mergeCell ref="B37:D37"/>
    <mergeCell ref="B38:D38"/>
    <mergeCell ref="B39:D39"/>
    <mergeCell ref="B40:D40"/>
    <mergeCell ref="B41:D41"/>
    <mergeCell ref="B42:D42"/>
    <mergeCell ref="B43:E43"/>
    <mergeCell ref="B44:D44"/>
    <mergeCell ref="B45:D45"/>
    <mergeCell ref="B46:D46"/>
    <mergeCell ref="B47:F47"/>
    <mergeCell ref="A3:A5"/>
    <mergeCell ref="B3:B5"/>
    <mergeCell ref="C4:C5"/>
    <mergeCell ref="E4:E5"/>
    <mergeCell ref="G4:G5"/>
    <mergeCell ref="I4:I5"/>
    <mergeCell ref="K4:K5"/>
    <mergeCell ref="M4:M5"/>
    <mergeCell ref="O4:O5"/>
    <mergeCell ref="Q4:Q5"/>
  </mergeCells>
  <pageMargins left="0.554861111111111" right="0.554861111111111" top="0.802777777777778" bottom="0.60625" header="0.5" footer="0.5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N11" sqref="N11"/>
    </sheetView>
  </sheetViews>
  <sheetFormatPr defaultColWidth="9" defaultRowHeight="13.5" outlineLevelCol="7"/>
  <cols>
    <col min="1" max="1" width="13.1833333333333" customWidth="1"/>
    <col min="2" max="7" width="9.725" customWidth="1"/>
    <col min="8" max="8" width="12.8166666666667" customWidth="1"/>
  </cols>
  <sheetData>
    <row r="1" ht="25" customHeight="1" spans="1:8">
      <c r="A1" s="45" t="s">
        <v>46</v>
      </c>
      <c r="B1" s="46"/>
      <c r="C1" s="46"/>
      <c r="D1" s="46"/>
      <c r="E1" s="46"/>
      <c r="F1" s="46"/>
      <c r="G1" s="46"/>
      <c r="H1" s="47"/>
    </row>
    <row r="2" ht="25" customHeight="1" spans="1:8">
      <c r="A2" s="48"/>
      <c r="B2" s="49"/>
      <c r="C2" s="49"/>
      <c r="D2" s="49"/>
      <c r="E2" s="49"/>
      <c r="F2" s="49"/>
      <c r="G2" s="49"/>
      <c r="H2" s="47"/>
    </row>
    <row r="3" ht="54" customHeight="1" spans="1:8">
      <c r="A3" s="50" t="s">
        <v>47</v>
      </c>
      <c r="B3" s="51"/>
      <c r="C3" s="51"/>
      <c r="D3" s="51"/>
      <c r="E3" s="51"/>
      <c r="F3" s="51"/>
      <c r="G3" s="51"/>
      <c r="H3" s="51"/>
    </row>
    <row r="4" ht="20.25" spans="1:8">
      <c r="A4" s="52"/>
      <c r="B4" s="52"/>
      <c r="C4" s="52"/>
      <c r="D4" s="52"/>
      <c r="E4" s="52"/>
      <c r="F4" s="52"/>
      <c r="G4" s="52"/>
      <c r="H4" s="53" t="s">
        <v>48</v>
      </c>
    </row>
    <row r="5" ht="32" customHeight="1" spans="1:8">
      <c r="A5" s="54" t="s">
        <v>49</v>
      </c>
      <c r="B5" s="54" t="s">
        <v>50</v>
      </c>
      <c r="C5" s="54" t="s">
        <v>51</v>
      </c>
      <c r="D5" s="54" t="s">
        <v>52</v>
      </c>
      <c r="E5" s="54" t="s">
        <v>53</v>
      </c>
      <c r="F5" s="54" t="s">
        <v>54</v>
      </c>
      <c r="G5" s="54" t="s">
        <v>55</v>
      </c>
      <c r="H5" s="54" t="s">
        <v>56</v>
      </c>
    </row>
    <row r="6" ht="32" customHeight="1" spans="1:8">
      <c r="A6" s="55" t="s">
        <v>57</v>
      </c>
      <c r="B6" s="56">
        <v>913.325699998362</v>
      </c>
      <c r="C6" s="56">
        <v>2004.64682976807</v>
      </c>
      <c r="D6" s="56">
        <v>1212.02486503806</v>
      </c>
      <c r="E6" s="56">
        <v>1331.91913021243</v>
      </c>
      <c r="F6" s="56">
        <v>3428.29444144304</v>
      </c>
      <c r="G6" s="56">
        <v>1983.88578666915</v>
      </c>
      <c r="H6" s="56">
        <v>10874.0967531291</v>
      </c>
    </row>
    <row r="7" ht="21" customHeight="1" spans="1:8">
      <c r="A7" s="57" t="s">
        <v>58</v>
      </c>
      <c r="B7" s="58"/>
      <c r="C7" s="58">
        <v>775.138984650017</v>
      </c>
      <c r="D7" s="58"/>
      <c r="E7" s="58">
        <v>542.047732711787</v>
      </c>
      <c r="F7" s="58">
        <v>234.006903770037</v>
      </c>
      <c r="G7" s="58"/>
      <c r="H7" s="58">
        <v>1551.19362113184</v>
      </c>
    </row>
    <row r="8" ht="21" customHeight="1" spans="1:8">
      <c r="A8" s="59" t="s">
        <v>59</v>
      </c>
      <c r="B8" s="60">
        <v>22.64259991092</v>
      </c>
      <c r="C8" s="60">
        <v>11.189325299385</v>
      </c>
      <c r="D8" s="60"/>
      <c r="E8" s="60"/>
      <c r="F8" s="60">
        <v>402.09363150105</v>
      </c>
      <c r="G8" s="60"/>
      <c r="H8" s="60">
        <v>435.925556711355</v>
      </c>
    </row>
    <row r="9" ht="21" customHeight="1" spans="1:8">
      <c r="A9" s="59" t="s">
        <v>60</v>
      </c>
      <c r="B9" s="60"/>
      <c r="C9" s="60"/>
      <c r="D9" s="60">
        <v>191.075786663805</v>
      </c>
      <c r="E9" s="60"/>
      <c r="F9" s="60"/>
      <c r="G9" s="60">
        <v>6.420239480445</v>
      </c>
      <c r="H9" s="60">
        <v>197.49602614425</v>
      </c>
    </row>
    <row r="10" ht="21" customHeight="1" spans="1:8">
      <c r="A10" s="59" t="s">
        <v>61</v>
      </c>
      <c r="B10" s="60"/>
      <c r="C10" s="60"/>
      <c r="D10" s="60"/>
      <c r="E10" s="60"/>
      <c r="F10" s="60">
        <v>342.773990675262</v>
      </c>
      <c r="G10" s="60">
        <v>11.6017847744064</v>
      </c>
      <c r="H10" s="60">
        <v>354.375775449669</v>
      </c>
    </row>
    <row r="11" ht="21" customHeight="1" spans="1:8">
      <c r="A11" s="59" t="s">
        <v>62</v>
      </c>
      <c r="B11" s="60">
        <v>42.4783684589106</v>
      </c>
      <c r="C11" s="60"/>
      <c r="D11" s="60"/>
      <c r="E11" s="60"/>
      <c r="F11" s="60">
        <v>257.952449378771</v>
      </c>
      <c r="G11" s="60">
        <v>2.119152241665</v>
      </c>
      <c r="H11" s="60">
        <v>302.549970079346</v>
      </c>
    </row>
    <row r="12" ht="21" customHeight="1" spans="1:8">
      <c r="A12" s="59" t="s">
        <v>63</v>
      </c>
      <c r="B12" s="60"/>
      <c r="C12" s="60"/>
      <c r="D12" s="60"/>
      <c r="E12" s="60"/>
      <c r="F12" s="60"/>
      <c r="G12" s="60">
        <v>133.437030905671</v>
      </c>
      <c r="H12" s="60">
        <v>133.437030905671</v>
      </c>
    </row>
    <row r="13" ht="21" customHeight="1" spans="1:8">
      <c r="A13" s="59" t="s">
        <v>64</v>
      </c>
      <c r="B13" s="60">
        <v>13.5710197659112</v>
      </c>
      <c r="C13" s="60">
        <v>222.113285917339</v>
      </c>
      <c r="D13" s="60"/>
      <c r="E13" s="60"/>
      <c r="F13" s="60">
        <v>92.651656997814</v>
      </c>
      <c r="G13" s="60"/>
      <c r="H13" s="60">
        <v>328.335962681065</v>
      </c>
    </row>
    <row r="14" ht="21" customHeight="1" spans="1:8">
      <c r="A14" s="59" t="s">
        <v>65</v>
      </c>
      <c r="B14" s="60">
        <v>3.934923466086</v>
      </c>
      <c r="C14" s="60">
        <v>6.668153649195</v>
      </c>
      <c r="D14" s="60"/>
      <c r="E14" s="60"/>
      <c r="F14" s="60">
        <v>10.400642324955</v>
      </c>
      <c r="G14" s="60">
        <v>18.1662821065065</v>
      </c>
      <c r="H14" s="60">
        <v>39.1700015467425</v>
      </c>
    </row>
    <row r="15" ht="21" customHeight="1" spans="1:8">
      <c r="A15" s="59" t="s">
        <v>66</v>
      </c>
      <c r="B15" s="60"/>
      <c r="C15" s="60">
        <v>90.885255968376</v>
      </c>
      <c r="D15" s="60">
        <v>860.311587882439</v>
      </c>
      <c r="E15" s="60"/>
      <c r="F15" s="60">
        <v>28.0834240305945</v>
      </c>
      <c r="G15" s="60">
        <v>76.4069174086144</v>
      </c>
      <c r="H15" s="60">
        <v>1055.68718529002</v>
      </c>
    </row>
    <row r="16" ht="21" customHeight="1" spans="1:8">
      <c r="A16" s="59" t="s">
        <v>67</v>
      </c>
      <c r="B16" s="60"/>
      <c r="C16" s="60">
        <v>48.7902780530771</v>
      </c>
      <c r="D16" s="60">
        <v>87.4656998842527</v>
      </c>
      <c r="E16" s="60"/>
      <c r="F16" s="60"/>
      <c r="G16" s="60"/>
      <c r="H16" s="60">
        <v>136.25597793733</v>
      </c>
    </row>
    <row r="17" ht="21" customHeight="1" spans="1:8">
      <c r="A17" s="59" t="s">
        <v>68</v>
      </c>
      <c r="B17" s="60">
        <v>42.3901809485335</v>
      </c>
      <c r="C17" s="60">
        <v>68.1620844888915</v>
      </c>
      <c r="D17" s="60"/>
      <c r="E17" s="60"/>
      <c r="F17" s="60"/>
      <c r="G17" s="60"/>
      <c r="H17" s="60">
        <v>110.552265437425</v>
      </c>
    </row>
    <row r="18" ht="21" customHeight="1" spans="1:8">
      <c r="A18" s="59" t="s">
        <v>69</v>
      </c>
      <c r="B18" s="60">
        <v>268.392064125207</v>
      </c>
      <c r="C18" s="60">
        <v>178.384496939993</v>
      </c>
      <c r="D18" s="60">
        <v>3.942240885405</v>
      </c>
      <c r="E18" s="60">
        <v>116.488633000791</v>
      </c>
      <c r="F18" s="60">
        <v>411.763894110791</v>
      </c>
      <c r="G18" s="60"/>
      <c r="H18" s="60">
        <v>978.971329062188</v>
      </c>
    </row>
    <row r="19" ht="21" customHeight="1" spans="1:8">
      <c r="A19" s="59" t="s">
        <v>70</v>
      </c>
      <c r="B19" s="60">
        <v>136.858084290993</v>
      </c>
      <c r="C19" s="60">
        <v>66.3405604662045</v>
      </c>
      <c r="D19" s="60"/>
      <c r="E19" s="60">
        <v>2.20914717601334</v>
      </c>
      <c r="F19" s="60"/>
      <c r="G19" s="60">
        <v>77.6645544509444</v>
      </c>
      <c r="H19" s="60">
        <v>283.072346384156</v>
      </c>
    </row>
    <row r="20" ht="21" customHeight="1" spans="1:8">
      <c r="A20" s="59" t="s">
        <v>71</v>
      </c>
      <c r="B20" s="60">
        <v>8.6169789753474</v>
      </c>
      <c r="C20" s="60"/>
      <c r="D20" s="60"/>
      <c r="E20" s="60"/>
      <c r="F20" s="60">
        <v>69.7340677425945</v>
      </c>
      <c r="G20" s="60">
        <v>437.605534265417</v>
      </c>
      <c r="H20" s="60">
        <v>515.956580983358</v>
      </c>
    </row>
    <row r="21" ht="21" customHeight="1" spans="1:8">
      <c r="A21" s="59" t="s">
        <v>72</v>
      </c>
      <c r="B21" s="60">
        <v>73.1837104052834</v>
      </c>
      <c r="C21" s="60">
        <v>226.450950248598</v>
      </c>
      <c r="D21" s="60"/>
      <c r="E21" s="60">
        <v>202.863259533934</v>
      </c>
      <c r="F21" s="60">
        <v>428.793733735471</v>
      </c>
      <c r="G21" s="60">
        <v>115.670246346418</v>
      </c>
      <c r="H21" s="60">
        <v>1046.96190026971</v>
      </c>
    </row>
    <row r="22" ht="21" customHeight="1" spans="1:8">
      <c r="A22" s="59" t="s">
        <v>73</v>
      </c>
      <c r="B22" s="60">
        <v>166.728922388446</v>
      </c>
      <c r="C22" s="60">
        <v>89.9911078250655</v>
      </c>
      <c r="D22" s="60"/>
      <c r="E22" s="60"/>
      <c r="F22" s="60">
        <v>486.061719270866</v>
      </c>
      <c r="G22" s="60">
        <v>11.646360975645</v>
      </c>
      <c r="H22" s="60">
        <v>754.428110460023</v>
      </c>
    </row>
    <row r="23" ht="21" customHeight="1" spans="1:8">
      <c r="A23" s="59" t="s">
        <v>74</v>
      </c>
      <c r="B23" s="60"/>
      <c r="C23" s="60"/>
      <c r="D23" s="60">
        <v>69.2295497221605</v>
      </c>
      <c r="E23" s="60"/>
      <c r="F23" s="60"/>
      <c r="G23" s="60">
        <v>16.6482276174</v>
      </c>
      <c r="H23" s="60">
        <v>85.8777773395605</v>
      </c>
    </row>
    <row r="24" ht="21" customHeight="1" spans="1:8">
      <c r="A24" s="59" t="s">
        <v>75</v>
      </c>
      <c r="B24" s="60"/>
      <c r="C24" s="60">
        <v>8.04192695532</v>
      </c>
      <c r="D24" s="60"/>
      <c r="E24" s="60"/>
      <c r="F24" s="60">
        <v>2.611010477655</v>
      </c>
      <c r="G24" s="60">
        <v>4.615764778065</v>
      </c>
      <c r="H24" s="60">
        <v>15.26870221104</v>
      </c>
    </row>
    <row r="25" ht="21" customHeight="1" spans="1:8">
      <c r="A25" s="59" t="s">
        <v>76</v>
      </c>
      <c r="B25" s="60">
        <v>134.528847262723</v>
      </c>
      <c r="C25" s="60">
        <v>33.96991680933</v>
      </c>
      <c r="D25" s="60"/>
      <c r="E25" s="60"/>
      <c r="F25" s="60">
        <v>80.9915013798568</v>
      </c>
      <c r="G25" s="60">
        <v>358.605620717088</v>
      </c>
      <c r="H25" s="60">
        <v>608.095886168998</v>
      </c>
    </row>
    <row r="26" ht="21" customHeight="1" spans="1:8">
      <c r="A26" s="59" t="s">
        <v>77</v>
      </c>
      <c r="B26" s="60"/>
      <c r="C26" s="60">
        <v>40.1281316250815</v>
      </c>
      <c r="D26" s="60"/>
      <c r="E26" s="60"/>
      <c r="F26" s="60">
        <v>2.767440595635</v>
      </c>
      <c r="G26" s="60"/>
      <c r="H26" s="60">
        <v>42.8955722207165</v>
      </c>
    </row>
    <row r="27" ht="21" customHeight="1" spans="1:8">
      <c r="A27" s="59" t="s">
        <v>78</v>
      </c>
      <c r="B27" s="60"/>
      <c r="C27" s="60"/>
      <c r="D27" s="60"/>
      <c r="E27" s="60"/>
      <c r="F27" s="60">
        <v>21.6654775476083</v>
      </c>
      <c r="G27" s="60">
        <v>431.852784659348</v>
      </c>
      <c r="H27" s="60">
        <v>453.518262206956</v>
      </c>
    </row>
    <row r="28" ht="21" customHeight="1" spans="1:8">
      <c r="A28" s="59" t="s">
        <v>79</v>
      </c>
      <c r="B28" s="60"/>
      <c r="C28" s="60">
        <v>138.392370872193</v>
      </c>
      <c r="D28" s="60"/>
      <c r="E28" s="60"/>
      <c r="F28" s="60"/>
      <c r="G28" s="60">
        <v>11.9855934067575</v>
      </c>
      <c r="H28" s="60">
        <v>150.377964278951</v>
      </c>
    </row>
    <row r="29" ht="21" customHeight="1" spans="1:8">
      <c r="A29" s="59" t="s">
        <v>80</v>
      </c>
      <c r="B29" s="60"/>
      <c r="C29" s="60"/>
      <c r="D29" s="60"/>
      <c r="E29" s="60">
        <v>468.310357789906</v>
      </c>
      <c r="F29" s="60">
        <v>555.942897904084</v>
      </c>
      <c r="G29" s="60">
        <v>269.43969253476</v>
      </c>
      <c r="H29" s="60">
        <v>1293.69294822875</v>
      </c>
    </row>
    <row r="30" ht="21" customHeight="1"/>
  </sheetData>
  <mergeCells count="1">
    <mergeCell ref="A3:H3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workbookViewId="0">
      <selection activeCell="A3" sqref="A3:F3"/>
    </sheetView>
  </sheetViews>
  <sheetFormatPr defaultColWidth="9" defaultRowHeight="13.5"/>
  <cols>
    <col min="1" max="1" width="14.4583333333333" customWidth="1"/>
    <col min="2" max="5" width="11.4583333333333" customWidth="1"/>
    <col min="6" max="6" width="15" customWidth="1"/>
  </cols>
  <sheetData>
    <row r="1" ht="21" spans="1:18">
      <c r="A1" s="24" t="s">
        <v>81</v>
      </c>
      <c r="B1" s="25"/>
      <c r="C1" s="25"/>
      <c r="D1" s="25"/>
      <c r="E1" s="25"/>
      <c r="F1" s="25"/>
      <c r="G1" s="26"/>
      <c r="H1" s="26"/>
      <c r="I1" s="26"/>
      <c r="J1" s="26"/>
      <c r="K1" s="26"/>
      <c r="L1" s="26"/>
      <c r="M1" s="26"/>
      <c r="N1" s="26"/>
      <c r="O1" s="26"/>
      <c r="P1" s="26"/>
      <c r="Q1" s="44"/>
      <c r="R1" s="44"/>
    </row>
    <row r="2" ht="21" spans="1:18">
      <c r="A2" s="24"/>
      <c r="B2" s="25"/>
      <c r="C2" s="25"/>
      <c r="D2" s="25"/>
      <c r="E2" s="25"/>
      <c r="F2" s="25"/>
      <c r="G2" s="26"/>
      <c r="H2" s="26"/>
      <c r="I2" s="26"/>
      <c r="J2" s="26"/>
      <c r="K2" s="26"/>
      <c r="L2" s="26"/>
      <c r="M2" s="26"/>
      <c r="N2" s="26"/>
      <c r="O2" s="26"/>
      <c r="P2" s="26"/>
      <c r="Q2" s="44"/>
      <c r="R2" s="44"/>
    </row>
    <row r="3" ht="28" customHeight="1" spans="1:8">
      <c r="A3" s="27" t="s">
        <v>82</v>
      </c>
      <c r="B3" s="27"/>
      <c r="C3" s="27"/>
      <c r="D3" s="27"/>
      <c r="E3" s="27"/>
      <c r="F3" s="27"/>
      <c r="G3" s="28"/>
      <c r="H3" s="28"/>
    </row>
    <row r="4" ht="24" customHeight="1" spans="1:9">
      <c r="A4" s="29"/>
      <c r="B4" s="29"/>
      <c r="C4" s="29"/>
      <c r="D4" s="29"/>
      <c r="E4" s="29"/>
      <c r="F4" s="30" t="s">
        <v>83</v>
      </c>
      <c r="G4" s="31"/>
      <c r="H4" s="31"/>
      <c r="I4" s="37"/>
    </row>
    <row r="5" ht="30" customHeight="1" spans="1:9">
      <c r="A5" s="32" t="s">
        <v>84</v>
      </c>
      <c r="B5" s="33">
        <v>2016</v>
      </c>
      <c r="C5" s="33" t="s">
        <v>54</v>
      </c>
      <c r="D5" s="33" t="s">
        <v>55</v>
      </c>
      <c r="E5" s="33" t="s">
        <v>85</v>
      </c>
      <c r="F5" s="33" t="s">
        <v>86</v>
      </c>
      <c r="G5" s="34"/>
      <c r="H5" s="35"/>
      <c r="I5" s="37"/>
    </row>
    <row r="6" ht="43" customHeight="1" spans="1:9">
      <c r="A6" s="36" t="s">
        <v>87</v>
      </c>
      <c r="B6" s="8">
        <v>13311</v>
      </c>
      <c r="C6" s="8">
        <v>3000</v>
      </c>
      <c r="D6" s="8">
        <v>3717.6</v>
      </c>
      <c r="E6" s="8">
        <v>1630.6</v>
      </c>
      <c r="F6" s="8">
        <v>21659.2</v>
      </c>
      <c r="G6" s="37"/>
      <c r="H6" s="37"/>
      <c r="I6" s="37"/>
    </row>
    <row r="7" ht="21" customHeight="1" spans="1:9">
      <c r="A7" s="38" t="s">
        <v>88</v>
      </c>
      <c r="B7" s="8">
        <v>760.500000000001</v>
      </c>
      <c r="C7" s="8"/>
      <c r="D7" s="8"/>
      <c r="E7" s="8">
        <v>124.6</v>
      </c>
      <c r="F7" s="8">
        <v>885.100000000001</v>
      </c>
      <c r="G7" s="39"/>
      <c r="H7" s="40"/>
      <c r="I7" s="37"/>
    </row>
    <row r="8" ht="21" customHeight="1" spans="1:9">
      <c r="A8" s="38" t="s">
        <v>89</v>
      </c>
      <c r="B8" s="8">
        <v>595.7</v>
      </c>
      <c r="C8" s="8"/>
      <c r="D8" s="8"/>
      <c r="E8" s="8"/>
      <c r="F8" s="8">
        <v>595.7</v>
      </c>
      <c r="G8" s="34"/>
      <c r="H8" s="41"/>
      <c r="I8" s="37"/>
    </row>
    <row r="9" ht="21" customHeight="1" spans="1:9">
      <c r="A9" s="38" t="s">
        <v>37</v>
      </c>
      <c r="B9" s="8"/>
      <c r="C9" s="8"/>
      <c r="D9" s="8">
        <v>2360.9</v>
      </c>
      <c r="E9" s="8"/>
      <c r="F9" s="8">
        <v>2360.9</v>
      </c>
      <c r="G9" s="34"/>
      <c r="H9" s="42"/>
      <c r="I9" s="37"/>
    </row>
    <row r="10" ht="21" customHeight="1" spans="1:9">
      <c r="A10" s="38" t="s">
        <v>41</v>
      </c>
      <c r="B10" s="8">
        <v>391.4</v>
      </c>
      <c r="C10" s="8"/>
      <c r="D10" s="8"/>
      <c r="E10" s="8">
        <v>88.1</v>
      </c>
      <c r="F10" s="8">
        <v>479.5</v>
      </c>
      <c r="G10" s="34"/>
      <c r="H10" s="41"/>
      <c r="I10" s="37"/>
    </row>
    <row r="11" ht="21" customHeight="1" spans="1:9">
      <c r="A11" s="38" t="s">
        <v>90</v>
      </c>
      <c r="B11" s="8"/>
      <c r="C11" s="8"/>
      <c r="D11" s="8"/>
      <c r="E11" s="8">
        <v>97.4</v>
      </c>
      <c r="F11" s="8">
        <v>97.4</v>
      </c>
      <c r="G11" s="34"/>
      <c r="H11" s="41"/>
      <c r="I11" s="37"/>
    </row>
    <row r="12" ht="21" customHeight="1" spans="1:9">
      <c r="A12" s="38" t="s">
        <v>33</v>
      </c>
      <c r="B12" s="8">
        <v>441</v>
      </c>
      <c r="C12" s="8"/>
      <c r="D12" s="8"/>
      <c r="E12" s="8">
        <v>140.4</v>
      </c>
      <c r="F12" s="8">
        <v>581.4</v>
      </c>
      <c r="G12" s="34"/>
      <c r="H12" s="41"/>
      <c r="I12" s="37"/>
    </row>
    <row r="13" ht="21" customHeight="1" spans="1:9">
      <c r="A13" s="38" t="s">
        <v>91</v>
      </c>
      <c r="B13" s="8">
        <v>597.8</v>
      </c>
      <c r="C13" s="8"/>
      <c r="D13" s="8"/>
      <c r="E13" s="8"/>
      <c r="F13" s="8">
        <v>597.8</v>
      </c>
      <c r="G13" s="43"/>
      <c r="H13" s="41"/>
      <c r="I13" s="37"/>
    </row>
    <row r="14" ht="21" customHeight="1" spans="1:9">
      <c r="A14" s="38" t="s">
        <v>27</v>
      </c>
      <c r="B14" s="8">
        <v>948.4</v>
      </c>
      <c r="C14" s="8"/>
      <c r="D14" s="8"/>
      <c r="E14" s="8">
        <v>45.5</v>
      </c>
      <c r="F14" s="8">
        <v>993.9</v>
      </c>
      <c r="G14" s="34"/>
      <c r="H14" s="41"/>
      <c r="I14" s="37"/>
    </row>
    <row r="15" ht="21" customHeight="1" spans="1:9">
      <c r="A15" s="38" t="s">
        <v>42</v>
      </c>
      <c r="B15" s="8">
        <v>319.2</v>
      </c>
      <c r="C15" s="8"/>
      <c r="D15" s="8"/>
      <c r="E15" s="8"/>
      <c r="F15" s="8">
        <v>319.2</v>
      </c>
      <c r="G15" s="34"/>
      <c r="H15" s="41"/>
      <c r="I15" s="37"/>
    </row>
    <row r="16" ht="21" customHeight="1" spans="1:9">
      <c r="A16" s="38" t="s">
        <v>29</v>
      </c>
      <c r="B16" s="8">
        <v>872.3</v>
      </c>
      <c r="C16" s="8">
        <v>3000</v>
      </c>
      <c r="D16" s="8"/>
      <c r="E16" s="8"/>
      <c r="F16" s="8">
        <v>3872.3</v>
      </c>
      <c r="G16" s="34"/>
      <c r="H16" s="41"/>
      <c r="I16" s="37"/>
    </row>
    <row r="17" ht="21" customHeight="1" spans="1:9">
      <c r="A17" s="38" t="s">
        <v>28</v>
      </c>
      <c r="B17" s="8">
        <v>1034.9</v>
      </c>
      <c r="C17" s="8"/>
      <c r="D17" s="8"/>
      <c r="E17" s="8">
        <v>161.2</v>
      </c>
      <c r="F17" s="8">
        <v>1196.1</v>
      </c>
      <c r="G17" s="43"/>
      <c r="H17" s="41"/>
      <c r="I17" s="37"/>
    </row>
    <row r="18" ht="21" customHeight="1" spans="1:9">
      <c r="A18" s="38" t="s">
        <v>92</v>
      </c>
      <c r="B18" s="8"/>
      <c r="C18" s="8"/>
      <c r="D18" s="8"/>
      <c r="E18" s="8">
        <v>61.6</v>
      </c>
      <c r="F18" s="8">
        <v>61.6</v>
      </c>
      <c r="G18" s="43"/>
      <c r="H18" s="41"/>
      <c r="I18" s="37"/>
    </row>
    <row r="19" ht="21" customHeight="1" spans="1:9">
      <c r="A19" s="38" t="s">
        <v>30</v>
      </c>
      <c r="B19" s="8">
        <v>104.4</v>
      </c>
      <c r="C19" s="8"/>
      <c r="D19" s="8"/>
      <c r="E19" s="8"/>
      <c r="F19" s="8">
        <v>104.4</v>
      </c>
      <c r="G19" s="43"/>
      <c r="H19" s="41"/>
      <c r="I19" s="37"/>
    </row>
    <row r="20" ht="21" customHeight="1" spans="1:9">
      <c r="A20" s="38" t="s">
        <v>35</v>
      </c>
      <c r="B20" s="8">
        <v>299.8</v>
      </c>
      <c r="C20" s="8"/>
      <c r="D20" s="8"/>
      <c r="E20" s="8">
        <v>78.4</v>
      </c>
      <c r="F20" s="8">
        <v>378.2</v>
      </c>
      <c r="G20" s="43"/>
      <c r="H20" s="41"/>
      <c r="I20" s="37"/>
    </row>
    <row r="21" ht="21" customHeight="1" spans="1:9">
      <c r="A21" s="38" t="s">
        <v>36</v>
      </c>
      <c r="B21" s="8">
        <v>291.4</v>
      </c>
      <c r="C21" s="8"/>
      <c r="D21" s="8">
        <v>204.5</v>
      </c>
      <c r="E21" s="8">
        <v>54</v>
      </c>
      <c r="F21" s="8">
        <v>549.9</v>
      </c>
      <c r="G21" s="43"/>
      <c r="H21" s="41"/>
      <c r="I21" s="37"/>
    </row>
    <row r="22" ht="21" customHeight="1" spans="1:9">
      <c r="A22" s="38" t="s">
        <v>38</v>
      </c>
      <c r="B22" s="8">
        <v>1057.5</v>
      </c>
      <c r="C22" s="8"/>
      <c r="D22" s="8"/>
      <c r="E22" s="8">
        <v>29.6</v>
      </c>
      <c r="F22" s="8">
        <v>1087.1</v>
      </c>
      <c r="G22" s="34"/>
      <c r="H22" s="41"/>
      <c r="I22" s="37"/>
    </row>
    <row r="23" ht="21" customHeight="1" spans="1:9">
      <c r="A23" s="38" t="s">
        <v>93</v>
      </c>
      <c r="B23" s="8">
        <v>666.3</v>
      </c>
      <c r="C23" s="8"/>
      <c r="D23" s="8"/>
      <c r="E23" s="8">
        <v>22.5</v>
      </c>
      <c r="F23" s="8">
        <v>688.8</v>
      </c>
      <c r="G23" s="34"/>
      <c r="H23" s="42"/>
      <c r="I23" s="37"/>
    </row>
    <row r="24" ht="21" customHeight="1" spans="1:9">
      <c r="A24" s="38" t="s">
        <v>32</v>
      </c>
      <c r="B24" s="8">
        <v>577.5</v>
      </c>
      <c r="C24" s="8"/>
      <c r="D24" s="8"/>
      <c r="E24" s="8">
        <v>126</v>
      </c>
      <c r="F24" s="8">
        <v>703.5</v>
      </c>
      <c r="G24" s="34"/>
      <c r="H24" s="42"/>
      <c r="I24" s="37"/>
    </row>
    <row r="25" ht="21" customHeight="1" spans="1:9">
      <c r="A25" s="38" t="s">
        <v>44</v>
      </c>
      <c r="B25" s="8"/>
      <c r="C25" s="8"/>
      <c r="D25" s="8"/>
      <c r="E25" s="8">
        <v>27.1</v>
      </c>
      <c r="F25" s="8">
        <v>27.1</v>
      </c>
      <c r="G25" s="34"/>
      <c r="H25" s="42"/>
      <c r="I25" s="37"/>
    </row>
    <row r="26" ht="21" customHeight="1" spans="1:9">
      <c r="A26" s="38" t="s">
        <v>40</v>
      </c>
      <c r="B26" s="8">
        <v>294.4</v>
      </c>
      <c r="C26" s="8"/>
      <c r="D26" s="8">
        <v>1047.4</v>
      </c>
      <c r="E26" s="8"/>
      <c r="F26" s="8">
        <v>1341.8</v>
      </c>
      <c r="G26" s="34"/>
      <c r="H26" s="42"/>
      <c r="I26" s="37"/>
    </row>
    <row r="27" ht="21" customHeight="1" spans="1:9">
      <c r="A27" s="38" t="s">
        <v>39</v>
      </c>
      <c r="B27" s="8">
        <v>2143.2</v>
      </c>
      <c r="C27" s="8"/>
      <c r="D27" s="8">
        <v>104.8</v>
      </c>
      <c r="E27" s="8">
        <v>121.3</v>
      </c>
      <c r="F27" s="8">
        <v>2369.3</v>
      </c>
      <c r="G27" s="34"/>
      <c r="H27" s="42"/>
      <c r="I27" s="37"/>
    </row>
    <row r="28" ht="21" customHeight="1" spans="1:9">
      <c r="A28" s="38" t="s">
        <v>43</v>
      </c>
      <c r="B28" s="8">
        <v>255.9</v>
      </c>
      <c r="C28" s="8"/>
      <c r="D28" s="8"/>
      <c r="E28" s="8">
        <v>132.8</v>
      </c>
      <c r="F28" s="8">
        <v>388.7</v>
      </c>
      <c r="G28" s="43"/>
      <c r="H28" s="42"/>
      <c r="I28" s="37"/>
    </row>
    <row r="29" ht="21" customHeight="1" spans="1:9">
      <c r="A29" s="38" t="s">
        <v>45</v>
      </c>
      <c r="B29" s="8">
        <v>679.1</v>
      </c>
      <c r="C29" s="8"/>
      <c r="D29" s="8"/>
      <c r="E29" s="8">
        <v>287.4</v>
      </c>
      <c r="F29" s="8">
        <v>966.5</v>
      </c>
      <c r="G29" s="34"/>
      <c r="H29" s="34"/>
      <c r="I29" s="37"/>
    </row>
    <row r="30" ht="21" customHeight="1" spans="1:9">
      <c r="A30" s="38" t="s">
        <v>34</v>
      </c>
      <c r="B30" s="8">
        <v>233.9</v>
      </c>
      <c r="C30" s="8"/>
      <c r="D30" s="8"/>
      <c r="E30" s="8"/>
      <c r="F30" s="8">
        <v>233.9</v>
      </c>
      <c r="G30" s="37"/>
      <c r="H30" s="37"/>
      <c r="I30" s="37"/>
    </row>
    <row r="31" ht="21" customHeight="1" spans="1:9">
      <c r="A31" s="38" t="s">
        <v>31</v>
      </c>
      <c r="B31" s="8">
        <v>746.4</v>
      </c>
      <c r="C31" s="8"/>
      <c r="D31" s="8"/>
      <c r="E31" s="8">
        <v>32.7</v>
      </c>
      <c r="F31" s="8">
        <v>779.1</v>
      </c>
      <c r="G31" s="37"/>
      <c r="H31" s="37"/>
      <c r="I31" s="37"/>
    </row>
  </sheetData>
  <mergeCells count="1">
    <mergeCell ref="A3:F3"/>
  </mergeCells>
  <pageMargins left="0.948611111111111" right="0.554861111111111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I5" sqref="I5"/>
    </sheetView>
  </sheetViews>
  <sheetFormatPr defaultColWidth="9" defaultRowHeight="13.5" outlineLevelCol="5"/>
  <cols>
    <col min="1" max="1" width="12.1833333333333" customWidth="1"/>
    <col min="2" max="5" width="12.3666666666667" customWidth="1"/>
    <col min="6" max="6" width="13.3666666666667" customWidth="1"/>
  </cols>
  <sheetData>
    <row r="1" ht="21" spans="1:6">
      <c r="A1" s="2" t="s">
        <v>94</v>
      </c>
      <c r="B1" s="3"/>
      <c r="C1" s="3"/>
      <c r="D1" s="3"/>
      <c r="E1" s="3"/>
      <c r="F1" s="3"/>
    </row>
    <row r="2" ht="21" spans="1:6">
      <c r="A2" s="2"/>
      <c r="B2" s="3"/>
      <c r="C2" s="3"/>
      <c r="D2" s="3"/>
      <c r="E2" s="3"/>
      <c r="F2" s="3"/>
    </row>
    <row r="3" ht="26" customHeight="1" spans="1:6">
      <c r="A3" s="15" t="s">
        <v>95</v>
      </c>
      <c r="B3" s="15"/>
      <c r="C3" s="15"/>
      <c r="D3" s="15"/>
      <c r="E3" s="15"/>
      <c r="F3" s="15"/>
    </row>
    <row r="4" ht="24" customHeight="1" spans="1:6">
      <c r="A4" s="7"/>
      <c r="B4" s="7"/>
      <c r="C4" s="7"/>
      <c r="D4" s="7"/>
      <c r="E4" s="3"/>
      <c r="F4" s="16" t="s">
        <v>96</v>
      </c>
    </row>
    <row r="5" ht="23" customHeight="1" spans="1:6">
      <c r="A5" s="17" t="s">
        <v>97</v>
      </c>
      <c r="B5" s="18">
        <v>2014</v>
      </c>
      <c r="C5" s="18">
        <v>2017</v>
      </c>
      <c r="D5" s="18">
        <v>2018</v>
      </c>
      <c r="E5" s="18">
        <v>2019</v>
      </c>
      <c r="F5" s="19" t="s">
        <v>98</v>
      </c>
    </row>
    <row r="6" ht="23" customHeight="1" spans="1:6">
      <c r="A6" s="20" t="s">
        <v>99</v>
      </c>
      <c r="B6" s="21">
        <f t="shared" ref="B6:F6" si="0">SUM(B7:B27)</f>
        <v>598.6</v>
      </c>
      <c r="C6" s="21">
        <f t="shared" si="0"/>
        <v>1248.9</v>
      </c>
      <c r="D6" s="21">
        <f t="shared" si="0"/>
        <v>11814.4</v>
      </c>
      <c r="E6" s="21">
        <f t="shared" si="0"/>
        <v>13349</v>
      </c>
      <c r="F6" s="22">
        <f t="shared" si="0"/>
        <v>27010.9</v>
      </c>
    </row>
    <row r="7" ht="23" customHeight="1" spans="1:6">
      <c r="A7" s="23" t="s">
        <v>100</v>
      </c>
      <c r="B7" s="21"/>
      <c r="C7" s="21">
        <v>690.8</v>
      </c>
      <c r="D7" s="21">
        <v>1114.3</v>
      </c>
      <c r="E7" s="21"/>
      <c r="F7" s="22">
        <f t="shared" ref="F7:F27" si="1">B7+C7+D7+E7</f>
        <v>1805.1</v>
      </c>
    </row>
    <row r="8" ht="23" customHeight="1" spans="1:6">
      <c r="A8" s="23" t="s">
        <v>101</v>
      </c>
      <c r="B8" s="21"/>
      <c r="C8" s="21"/>
      <c r="D8" s="21">
        <v>7.9</v>
      </c>
      <c r="E8" s="21">
        <v>975.9</v>
      </c>
      <c r="F8" s="22">
        <f t="shared" si="1"/>
        <v>983.8</v>
      </c>
    </row>
    <row r="9" ht="23" customHeight="1" spans="1:6">
      <c r="A9" s="23" t="s">
        <v>102</v>
      </c>
      <c r="B9" s="21"/>
      <c r="C9" s="21"/>
      <c r="D9" s="21">
        <v>352.3</v>
      </c>
      <c r="E9" s="21"/>
      <c r="F9" s="22">
        <f t="shared" si="1"/>
        <v>352.3</v>
      </c>
    </row>
    <row r="10" ht="23" customHeight="1" spans="1:6">
      <c r="A10" s="23" t="s">
        <v>103</v>
      </c>
      <c r="B10" s="21"/>
      <c r="C10" s="21"/>
      <c r="D10" s="21">
        <v>615</v>
      </c>
      <c r="E10" s="21"/>
      <c r="F10" s="22">
        <f t="shared" si="1"/>
        <v>615</v>
      </c>
    </row>
    <row r="11" ht="23" customHeight="1" spans="1:6">
      <c r="A11" s="23" t="s">
        <v>104</v>
      </c>
      <c r="B11" s="21"/>
      <c r="C11" s="21"/>
      <c r="D11" s="21">
        <v>2689.4</v>
      </c>
      <c r="E11" s="21">
        <v>188</v>
      </c>
      <c r="F11" s="22">
        <f t="shared" si="1"/>
        <v>2877.4</v>
      </c>
    </row>
    <row r="12" ht="23" customHeight="1" spans="1:6">
      <c r="A12" s="23" t="s">
        <v>105</v>
      </c>
      <c r="B12" s="21"/>
      <c r="C12" s="21"/>
      <c r="D12" s="21">
        <v>74.1</v>
      </c>
      <c r="E12" s="21">
        <v>234.9</v>
      </c>
      <c r="F12" s="22">
        <f t="shared" si="1"/>
        <v>309</v>
      </c>
    </row>
    <row r="13" ht="23" customHeight="1" spans="1:6">
      <c r="A13" s="23" t="s">
        <v>106</v>
      </c>
      <c r="B13" s="21"/>
      <c r="C13" s="21"/>
      <c r="D13" s="21">
        <v>612.5</v>
      </c>
      <c r="E13" s="21">
        <v>556.8</v>
      </c>
      <c r="F13" s="22">
        <f t="shared" si="1"/>
        <v>1169.3</v>
      </c>
    </row>
    <row r="14" ht="23" customHeight="1" spans="1:6">
      <c r="A14" s="23" t="s">
        <v>107</v>
      </c>
      <c r="B14" s="21"/>
      <c r="C14" s="21">
        <v>558.1</v>
      </c>
      <c r="D14" s="21"/>
      <c r="E14" s="21">
        <v>1200</v>
      </c>
      <c r="F14" s="22">
        <f t="shared" si="1"/>
        <v>1758.1</v>
      </c>
    </row>
    <row r="15" ht="23" customHeight="1" spans="1:6">
      <c r="A15" s="23" t="s">
        <v>108</v>
      </c>
      <c r="B15" s="21"/>
      <c r="C15" s="21"/>
      <c r="D15" s="21"/>
      <c r="E15" s="21">
        <v>1000</v>
      </c>
      <c r="F15" s="22">
        <f t="shared" si="1"/>
        <v>1000</v>
      </c>
    </row>
    <row r="16" ht="23" customHeight="1" spans="1:6">
      <c r="A16" s="23" t="s">
        <v>109</v>
      </c>
      <c r="B16" s="21"/>
      <c r="C16" s="21"/>
      <c r="D16" s="21">
        <v>323.7</v>
      </c>
      <c r="E16" s="21">
        <v>1706.5</v>
      </c>
      <c r="F16" s="22">
        <f t="shared" si="1"/>
        <v>2030.2</v>
      </c>
    </row>
    <row r="17" ht="23" customHeight="1" spans="1:6">
      <c r="A17" s="23" t="s">
        <v>110</v>
      </c>
      <c r="B17" s="21"/>
      <c r="C17" s="21"/>
      <c r="D17" s="21">
        <v>1719</v>
      </c>
      <c r="E17" s="21">
        <v>1019.6</v>
      </c>
      <c r="F17" s="22">
        <f t="shared" si="1"/>
        <v>2738.6</v>
      </c>
    </row>
    <row r="18" ht="23" customHeight="1" spans="1:6">
      <c r="A18" s="23" t="s">
        <v>111</v>
      </c>
      <c r="B18" s="21"/>
      <c r="C18" s="21"/>
      <c r="D18" s="21">
        <v>376.5</v>
      </c>
      <c r="E18" s="21">
        <v>2593.7</v>
      </c>
      <c r="F18" s="22">
        <f t="shared" si="1"/>
        <v>2970.2</v>
      </c>
    </row>
    <row r="19" ht="23" customHeight="1" spans="1:6">
      <c r="A19" s="23" t="s">
        <v>112</v>
      </c>
      <c r="B19" s="21"/>
      <c r="C19" s="21"/>
      <c r="D19" s="21">
        <v>542.6</v>
      </c>
      <c r="E19" s="21">
        <v>711.8</v>
      </c>
      <c r="F19" s="22">
        <f t="shared" si="1"/>
        <v>1254.4</v>
      </c>
    </row>
    <row r="20" ht="23" customHeight="1" spans="1:6">
      <c r="A20" s="23" t="s">
        <v>113</v>
      </c>
      <c r="B20" s="21"/>
      <c r="C20" s="21"/>
      <c r="D20" s="21">
        <v>101.5</v>
      </c>
      <c r="E20" s="21"/>
      <c r="F20" s="22">
        <f t="shared" si="1"/>
        <v>101.5</v>
      </c>
    </row>
    <row r="21" ht="23" customHeight="1" spans="1:6">
      <c r="A21" s="23" t="s">
        <v>114</v>
      </c>
      <c r="B21" s="21"/>
      <c r="C21" s="21"/>
      <c r="D21" s="21">
        <v>88.4</v>
      </c>
      <c r="E21" s="21">
        <v>1164.8</v>
      </c>
      <c r="F21" s="22">
        <f t="shared" si="1"/>
        <v>1253.2</v>
      </c>
    </row>
    <row r="22" ht="23" customHeight="1" spans="1:6">
      <c r="A22" s="23" t="s">
        <v>115</v>
      </c>
      <c r="B22" s="21">
        <v>598.6</v>
      </c>
      <c r="C22" s="21"/>
      <c r="D22" s="21">
        <v>762.7</v>
      </c>
      <c r="E22" s="21"/>
      <c r="F22" s="22">
        <f t="shared" si="1"/>
        <v>1361.3</v>
      </c>
    </row>
    <row r="23" ht="23" customHeight="1" spans="1:6">
      <c r="A23" s="23" t="s">
        <v>116</v>
      </c>
      <c r="B23" s="21"/>
      <c r="C23" s="21"/>
      <c r="D23" s="21">
        <v>1043.6</v>
      </c>
      <c r="E23" s="21"/>
      <c r="F23" s="22">
        <f t="shared" si="1"/>
        <v>1043.6</v>
      </c>
    </row>
    <row r="24" ht="23" customHeight="1" spans="1:6">
      <c r="A24" s="23" t="s">
        <v>117</v>
      </c>
      <c r="B24" s="21"/>
      <c r="C24" s="21"/>
      <c r="D24" s="21">
        <v>505.8</v>
      </c>
      <c r="E24" s="21"/>
      <c r="F24" s="22">
        <f t="shared" si="1"/>
        <v>505.8</v>
      </c>
    </row>
    <row r="25" ht="23" customHeight="1" spans="1:6">
      <c r="A25" s="23" t="s">
        <v>118</v>
      </c>
      <c r="B25" s="21"/>
      <c r="C25" s="21"/>
      <c r="D25" s="21">
        <v>803.8</v>
      </c>
      <c r="E25" s="21"/>
      <c r="F25" s="22">
        <f t="shared" si="1"/>
        <v>803.8</v>
      </c>
    </row>
    <row r="26" ht="23" customHeight="1" spans="1:6">
      <c r="A26" s="23" t="s">
        <v>119</v>
      </c>
      <c r="B26" s="21"/>
      <c r="C26" s="21"/>
      <c r="D26" s="21">
        <v>81.3</v>
      </c>
      <c r="E26" s="21">
        <v>1000</v>
      </c>
      <c r="F26" s="22">
        <f t="shared" si="1"/>
        <v>1081.3</v>
      </c>
    </row>
    <row r="27" ht="23" customHeight="1" spans="1:6">
      <c r="A27" s="23" t="s">
        <v>120</v>
      </c>
      <c r="B27" s="21"/>
      <c r="C27" s="21"/>
      <c r="D27" s="21"/>
      <c r="E27" s="21">
        <v>997</v>
      </c>
      <c r="F27" s="22">
        <f t="shared" si="1"/>
        <v>997</v>
      </c>
    </row>
  </sheetData>
  <mergeCells count="1">
    <mergeCell ref="A3:F3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" sqref="A3:E3"/>
    </sheetView>
  </sheetViews>
  <sheetFormatPr defaultColWidth="9" defaultRowHeight="15" outlineLevelCol="5"/>
  <cols>
    <col min="1" max="1" width="13.3666666666667" style="1" customWidth="1"/>
    <col min="2" max="2" width="16.375" style="1" customWidth="1"/>
    <col min="3" max="3" width="16.25" style="1" customWidth="1"/>
    <col min="4" max="4" width="14.625" style="1" customWidth="1"/>
    <col min="5" max="5" width="15.0916666666667" style="1" customWidth="1"/>
    <col min="6" max="16384" width="9" style="1"/>
  </cols>
  <sheetData>
    <row r="1" ht="21" spans="1:5">
      <c r="A1" s="2" t="s">
        <v>121</v>
      </c>
      <c r="B1" s="3"/>
      <c r="C1" s="3"/>
      <c r="D1" s="3"/>
      <c r="E1" s="3"/>
    </row>
    <row r="2" ht="21" spans="1:5">
      <c r="A2" s="2"/>
      <c r="B2" s="3"/>
      <c r="C2" s="3"/>
      <c r="D2" s="3"/>
      <c r="E2" s="3"/>
    </row>
    <row r="3" ht="68" customHeight="1" spans="1:6">
      <c r="A3" s="4" t="s">
        <v>122</v>
      </c>
      <c r="B3" s="5"/>
      <c r="C3" s="5"/>
      <c r="D3" s="5"/>
      <c r="E3" s="5"/>
      <c r="F3" s="6"/>
    </row>
    <row r="4" ht="24" customHeight="1" spans="1:5">
      <c r="A4" s="7"/>
      <c r="B4" s="7"/>
      <c r="C4" s="7"/>
      <c r="D4" s="7" t="s">
        <v>48</v>
      </c>
      <c r="E4" s="7"/>
    </row>
    <row r="5" ht="22" customHeight="1" spans="1:5">
      <c r="A5" s="8"/>
      <c r="B5" s="9" t="s">
        <v>123</v>
      </c>
      <c r="C5" s="9" t="s">
        <v>124</v>
      </c>
      <c r="D5" s="9" t="s">
        <v>125</v>
      </c>
      <c r="E5" s="10" t="s">
        <v>126</v>
      </c>
    </row>
    <row r="6" ht="22" customHeight="1" spans="1:5">
      <c r="A6" s="8" t="s">
        <v>127</v>
      </c>
      <c r="B6" s="11">
        <v>767.4</v>
      </c>
      <c r="C6" s="11">
        <v>3190.4</v>
      </c>
      <c r="D6" s="11">
        <v>310.7</v>
      </c>
      <c r="E6" s="12">
        <f>SUM(B6:D6)</f>
        <v>4268.5</v>
      </c>
    </row>
    <row r="7" ht="22" customHeight="1" spans="1:5">
      <c r="A7" s="8" t="s">
        <v>100</v>
      </c>
      <c r="B7" s="13">
        <v>767.4</v>
      </c>
      <c r="C7" s="13">
        <v>251.9</v>
      </c>
      <c r="D7" s="13">
        <v>310.7</v>
      </c>
      <c r="E7" s="12">
        <f>SUM(B7:D7)</f>
        <v>1330</v>
      </c>
    </row>
    <row r="8" ht="22" customHeight="1" spans="1:5">
      <c r="A8" s="8" t="s">
        <v>128</v>
      </c>
      <c r="B8" s="8"/>
      <c r="C8" s="8">
        <v>68.6</v>
      </c>
      <c r="D8" s="8"/>
      <c r="E8" s="12">
        <f t="shared" ref="E8:E31" si="0">SUM(B8:D8)</f>
        <v>68.6</v>
      </c>
    </row>
    <row r="9" ht="22" customHeight="1" spans="1:5">
      <c r="A9" s="8" t="s">
        <v>129</v>
      </c>
      <c r="B9" s="8"/>
      <c r="C9" s="8"/>
      <c r="D9" s="8"/>
      <c r="E9" s="12">
        <f t="shared" si="0"/>
        <v>0</v>
      </c>
    </row>
    <row r="10" ht="22" customHeight="1" spans="1:5">
      <c r="A10" s="8" t="s">
        <v>130</v>
      </c>
      <c r="B10" s="8"/>
      <c r="C10" s="8"/>
      <c r="D10" s="8"/>
      <c r="E10" s="12">
        <f t="shared" si="0"/>
        <v>0</v>
      </c>
    </row>
    <row r="11" ht="22" customHeight="1" spans="1:5">
      <c r="A11" s="8" t="s">
        <v>102</v>
      </c>
      <c r="B11" s="8"/>
      <c r="C11" s="8">
        <v>129.8</v>
      </c>
      <c r="D11" s="8"/>
      <c r="E11" s="12">
        <f t="shared" si="0"/>
        <v>129.8</v>
      </c>
    </row>
    <row r="12" ht="22" customHeight="1" spans="1:5">
      <c r="A12" s="8" t="s">
        <v>131</v>
      </c>
      <c r="B12" s="8"/>
      <c r="C12" s="8"/>
      <c r="D12" s="8"/>
      <c r="E12" s="12">
        <f t="shared" si="0"/>
        <v>0</v>
      </c>
    </row>
    <row r="13" ht="22" customHeight="1" spans="1:5">
      <c r="A13" s="8" t="s">
        <v>104</v>
      </c>
      <c r="B13" s="8"/>
      <c r="C13" s="8"/>
      <c r="D13" s="8"/>
      <c r="E13" s="12">
        <f t="shared" si="0"/>
        <v>0</v>
      </c>
    </row>
    <row r="14" ht="22" customHeight="1" spans="1:5">
      <c r="A14" s="8" t="s">
        <v>105</v>
      </c>
      <c r="B14" s="8"/>
      <c r="C14" s="8"/>
      <c r="D14" s="8"/>
      <c r="E14" s="12">
        <f t="shared" si="0"/>
        <v>0</v>
      </c>
    </row>
    <row r="15" ht="22" customHeight="1" spans="1:5">
      <c r="A15" s="8" t="s">
        <v>106</v>
      </c>
      <c r="B15" s="8"/>
      <c r="C15" s="8"/>
      <c r="D15" s="8"/>
      <c r="E15" s="12">
        <f t="shared" si="0"/>
        <v>0</v>
      </c>
    </row>
    <row r="16" ht="22" customHeight="1" spans="1:5">
      <c r="A16" s="8" t="s">
        <v>132</v>
      </c>
      <c r="B16" s="8"/>
      <c r="C16" s="8"/>
      <c r="D16" s="8"/>
      <c r="E16" s="12">
        <f t="shared" si="0"/>
        <v>0</v>
      </c>
    </row>
    <row r="17" ht="22" customHeight="1" spans="1:5">
      <c r="A17" s="8" t="s">
        <v>133</v>
      </c>
      <c r="B17" s="8"/>
      <c r="C17" s="8"/>
      <c r="D17" s="8"/>
      <c r="E17" s="12">
        <f t="shared" si="0"/>
        <v>0</v>
      </c>
    </row>
    <row r="18" ht="22" customHeight="1" spans="1:5">
      <c r="A18" s="8" t="s">
        <v>134</v>
      </c>
      <c r="B18" s="8"/>
      <c r="C18" s="8"/>
      <c r="D18" s="8"/>
      <c r="E18" s="12">
        <f t="shared" si="0"/>
        <v>0</v>
      </c>
    </row>
    <row r="19" ht="22" customHeight="1" spans="1:5">
      <c r="A19" s="8" t="s">
        <v>107</v>
      </c>
      <c r="B19" s="8"/>
      <c r="C19" s="8">
        <v>83.6</v>
      </c>
      <c r="D19" s="8"/>
      <c r="E19" s="12">
        <f t="shared" si="0"/>
        <v>83.6</v>
      </c>
    </row>
    <row r="20" ht="22" customHeight="1" spans="1:5">
      <c r="A20" s="8" t="s">
        <v>108</v>
      </c>
      <c r="B20" s="8"/>
      <c r="C20" s="8"/>
      <c r="D20" s="8"/>
      <c r="E20" s="12">
        <f t="shared" si="0"/>
        <v>0</v>
      </c>
    </row>
    <row r="21" ht="22" customHeight="1" spans="1:5">
      <c r="A21" s="8" t="s">
        <v>109</v>
      </c>
      <c r="B21" s="8"/>
      <c r="C21" s="8"/>
      <c r="D21" s="8"/>
      <c r="E21" s="12">
        <f t="shared" si="0"/>
        <v>0</v>
      </c>
    </row>
    <row r="22" ht="22" customHeight="1" spans="1:5">
      <c r="A22" s="8" t="s">
        <v>135</v>
      </c>
      <c r="B22" s="8"/>
      <c r="C22" s="8">
        <v>68.1</v>
      </c>
      <c r="D22" s="8"/>
      <c r="E22" s="12">
        <f t="shared" si="0"/>
        <v>68.1</v>
      </c>
    </row>
    <row r="23" ht="22" customHeight="1" spans="1:5">
      <c r="A23" s="8" t="s">
        <v>110</v>
      </c>
      <c r="B23" s="8"/>
      <c r="C23" s="8"/>
      <c r="D23" s="8"/>
      <c r="E23" s="12">
        <f t="shared" si="0"/>
        <v>0</v>
      </c>
    </row>
    <row r="24" ht="22" customHeight="1" spans="1:5">
      <c r="A24" s="8" t="s">
        <v>111</v>
      </c>
      <c r="B24" s="8"/>
      <c r="C24" s="8"/>
      <c r="D24" s="8"/>
      <c r="E24" s="12">
        <f t="shared" si="0"/>
        <v>0</v>
      </c>
    </row>
    <row r="25" ht="22" customHeight="1" spans="1:5">
      <c r="A25" s="8" t="s">
        <v>112</v>
      </c>
      <c r="B25" s="8"/>
      <c r="C25" s="8"/>
      <c r="D25" s="8"/>
      <c r="E25" s="12">
        <f t="shared" si="0"/>
        <v>0</v>
      </c>
    </row>
    <row r="26" ht="22" customHeight="1" spans="1:5">
      <c r="A26" s="8" t="s">
        <v>113</v>
      </c>
      <c r="B26" s="8"/>
      <c r="C26" s="8">
        <v>2467.3</v>
      </c>
      <c r="D26" s="8"/>
      <c r="E26" s="12">
        <f t="shared" si="0"/>
        <v>2467.3</v>
      </c>
    </row>
    <row r="27" ht="22" customHeight="1" spans="1:5">
      <c r="A27" s="8" t="s">
        <v>114</v>
      </c>
      <c r="B27" s="8"/>
      <c r="C27" s="8"/>
      <c r="D27" s="8"/>
      <c r="E27" s="12">
        <f t="shared" si="0"/>
        <v>0</v>
      </c>
    </row>
    <row r="28" ht="22" customHeight="1" spans="1:5">
      <c r="A28" s="8" t="s">
        <v>115</v>
      </c>
      <c r="B28" s="8"/>
      <c r="C28" s="8"/>
      <c r="D28" s="8"/>
      <c r="E28" s="12">
        <f t="shared" si="0"/>
        <v>0</v>
      </c>
    </row>
    <row r="29" ht="22" customHeight="1" spans="1:5">
      <c r="A29" s="8" t="s">
        <v>117</v>
      </c>
      <c r="B29" s="8"/>
      <c r="C29" s="8">
        <v>85.5</v>
      </c>
      <c r="D29" s="8"/>
      <c r="E29" s="12">
        <f t="shared" si="0"/>
        <v>85.5</v>
      </c>
    </row>
    <row r="30" ht="22" customHeight="1" spans="1:5">
      <c r="A30" s="8" t="s">
        <v>118</v>
      </c>
      <c r="B30" s="8"/>
      <c r="C30" s="8">
        <v>35.6</v>
      </c>
      <c r="D30" s="8"/>
      <c r="E30" s="12">
        <f t="shared" si="0"/>
        <v>35.6</v>
      </c>
    </row>
    <row r="31" ht="22" customHeight="1" spans="1:5">
      <c r="A31" s="8" t="s">
        <v>120</v>
      </c>
      <c r="B31" s="8"/>
      <c r="C31" s="8"/>
      <c r="D31" s="8"/>
      <c r="E31" s="12">
        <f t="shared" si="0"/>
        <v>0</v>
      </c>
    </row>
    <row r="32" spans="1:5">
      <c r="A32" s="14"/>
      <c r="B32" s="14"/>
      <c r="C32" s="14"/>
      <c r="D32" s="14"/>
      <c r="E32" s="14"/>
    </row>
  </sheetData>
  <mergeCells count="2">
    <mergeCell ref="A3:E3"/>
    <mergeCell ref="D4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附表1</vt:lpstr>
      <vt:lpstr>附表2</vt:lpstr>
      <vt:lpstr>附表3</vt:lpstr>
      <vt:lpstr>附表4</vt:lpstr>
      <vt:lpstr>附表5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李治键</cp:lastModifiedBy>
  <dcterms:created xsi:type="dcterms:W3CDTF">2025-10-11T14:08:00Z</dcterms:created>
  <dcterms:modified xsi:type="dcterms:W3CDTF">2025-10-28T02:14:55Z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D47856C93D03C3693694F56800400EB2</vt:lpwstr>
  </property>
  <property fmtid="{D5CDD505-2E9C-101B-9397-08002B2CF9AE}" pid="3" name="KSOProductBuildVer">
    <vt:lpwstr>2052-12.1.0.23125</vt:lpwstr>
  </property>
</Properties>
</file>